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52511"/>
</workbook>
</file>

<file path=xl/calcChain.xml><?xml version="1.0" encoding="utf-8"?>
<calcChain xmlns="http://schemas.openxmlformats.org/spreadsheetml/2006/main">
  <c r="C7" i="8" l="1"/>
  <c r="G7" i="7"/>
  <c r="D9" i="6" l="1"/>
  <c r="D8" i="6"/>
  <c r="D7" i="6" s="1"/>
  <c r="C5" i="4" l="1"/>
  <c r="B5" i="4"/>
  <c r="B6" i="2"/>
  <c r="D5" i="1"/>
</calcChain>
</file>

<file path=xl/sharedStrings.xml><?xml version="1.0" encoding="utf-8"?>
<sst xmlns="http://schemas.openxmlformats.org/spreadsheetml/2006/main" count="262" uniqueCount="188">
  <si>
    <t>附件1</t>
    <phoneticPr fontId="3" type="noConversion"/>
  </si>
  <si>
    <t>地区</t>
    <phoneticPr fontId="3" type="noConversion"/>
  </si>
  <si>
    <t>二级项目名称</t>
    <phoneticPr fontId="3" type="noConversion"/>
  </si>
  <si>
    <t>功能分类科目</t>
    <phoneticPr fontId="3" type="noConversion"/>
  </si>
  <si>
    <t>金额</t>
    <phoneticPr fontId="3" type="noConversion"/>
  </si>
  <si>
    <t>合计</t>
    <phoneticPr fontId="3" type="noConversion"/>
  </si>
  <si>
    <t>2100717 计划生育服务</t>
    <phoneticPr fontId="3" type="noConversion"/>
  </si>
  <si>
    <t>2100399 其他基层医疗卫生机构支出</t>
    <phoneticPr fontId="3" type="noConversion"/>
  </si>
  <si>
    <t>2100408 基本公共卫生服务</t>
    <phoneticPr fontId="3" type="noConversion"/>
  </si>
  <si>
    <t>2100399 其他基层医疗卫生机构支出</t>
    <phoneticPr fontId="3" type="noConversion"/>
  </si>
  <si>
    <t>2100717 计划生育服务</t>
    <phoneticPr fontId="3" type="noConversion"/>
  </si>
  <si>
    <t>2018年计划生育等4项中央财政补助资金分配情况表</t>
    <phoneticPr fontId="3" type="noConversion"/>
  </si>
  <si>
    <t>市直</t>
    <phoneticPr fontId="2" type="noConversion"/>
  </si>
  <si>
    <t>2018年中央财政疾病应急救助补助资金</t>
    <phoneticPr fontId="2" type="noConversion"/>
  </si>
  <si>
    <t>城区</t>
  </si>
  <si>
    <t>城区</t>
    <phoneticPr fontId="2" type="noConversion"/>
  </si>
  <si>
    <t>2101302 疾病应急救助</t>
    <phoneticPr fontId="3" type="noConversion"/>
  </si>
  <si>
    <t>2018年中央财政计划生育转移支付资金</t>
    <phoneticPr fontId="3" type="noConversion"/>
  </si>
  <si>
    <t>2018年中央财政基本药物制度补助资金</t>
    <phoneticPr fontId="3" type="noConversion"/>
  </si>
  <si>
    <t>2018年中央财政基本公共卫生服务项目</t>
    <phoneticPr fontId="3" type="noConversion"/>
  </si>
  <si>
    <t>红海湾</t>
  </si>
  <si>
    <t>2018年中央财政计划生育转移支付资金</t>
    <phoneticPr fontId="3" type="noConversion"/>
  </si>
  <si>
    <t>2018年中央财政基本药物制度补助资金</t>
    <phoneticPr fontId="3" type="noConversion"/>
  </si>
  <si>
    <t>2018年中央财政基本公共卫生服务项目</t>
    <phoneticPr fontId="3" type="noConversion"/>
  </si>
  <si>
    <t>华侨</t>
  </si>
  <si>
    <t xml:space="preserve">   单位：元</t>
    <phoneticPr fontId="3" type="noConversion"/>
  </si>
  <si>
    <t>附件2</t>
    <phoneticPr fontId="3" type="noConversion"/>
  </si>
  <si>
    <t>单位：万元</t>
  </si>
  <si>
    <t>地区</t>
  </si>
  <si>
    <t>2017年中央补助资金总额</t>
  </si>
  <si>
    <t>本次实际下达</t>
  </si>
  <si>
    <t>合计</t>
  </si>
  <si>
    <t>计划生育家庭特别扶助制度</t>
  </si>
  <si>
    <t>农村部分计划生育家庭奖励</t>
  </si>
  <si>
    <t>汕尾市</t>
  </si>
  <si>
    <t>2018年中央财政计划生育转移支付资金测算表</t>
    <phoneticPr fontId="2" type="noConversion"/>
  </si>
  <si>
    <t>粤财社〔2017〕174号明确待结算资金</t>
    <phoneticPr fontId="2" type="noConversion"/>
  </si>
  <si>
    <t>本次下达</t>
    <phoneticPr fontId="2" type="noConversion"/>
  </si>
  <si>
    <t xml:space="preserve">                                                                                  单位：万元</t>
    <phoneticPr fontId="2" type="noConversion"/>
  </si>
  <si>
    <t>附件3</t>
    <phoneticPr fontId="3" type="noConversion"/>
  </si>
  <si>
    <t xml:space="preserve">2018年中央补助实施国家基本药物制度资金分配表                                      </t>
    <phoneticPr fontId="3" type="noConversion"/>
  </si>
  <si>
    <t>基层医疗卫生机构补助</t>
  </si>
  <si>
    <t>村卫生站补助</t>
  </si>
  <si>
    <t xml:space="preserve"> 结算2017年补助资金</t>
    <phoneticPr fontId="3" type="noConversion"/>
  </si>
  <si>
    <t>应下达资金小计</t>
    <phoneticPr fontId="2" type="noConversion"/>
  </si>
  <si>
    <t>本次实际下达</t>
    <phoneticPr fontId="2" type="noConversion"/>
  </si>
  <si>
    <t>附件4</t>
    <phoneticPr fontId="3" type="noConversion"/>
  </si>
  <si>
    <t>地区</t>
    <phoneticPr fontId="3" type="noConversion"/>
  </si>
  <si>
    <t>汕尾合计</t>
    <phoneticPr fontId="3" type="noConversion"/>
  </si>
  <si>
    <t>市城区</t>
    <phoneticPr fontId="3" type="noConversion"/>
  </si>
  <si>
    <t>红海湾开发区</t>
    <phoneticPr fontId="3" type="noConversion"/>
  </si>
  <si>
    <r>
      <t>2018年度中央补助基本公共卫生服务项目资金分配表</t>
    </r>
    <r>
      <rPr>
        <sz val="12"/>
        <rFont val="宋体"/>
        <family val="3"/>
        <charset val="134"/>
      </rPr>
      <t/>
    </r>
    <phoneticPr fontId="3" type="noConversion"/>
  </si>
  <si>
    <t xml:space="preserve">          金额：万元</t>
    <phoneticPr fontId="3" type="noConversion"/>
  </si>
  <si>
    <t>2016年末常住人口
（万人）</t>
    <phoneticPr fontId="3" type="noConversion"/>
  </si>
  <si>
    <t>备注：（粤财社﹝2017﹞312号）中央补助陆丰市141.83万人的资金1026.99万元，其中包含华侨管理区1.91万人的补助资金13.83万元，请陆丰市财政局抓紧拨付华侨管理区财政局。</t>
    <phoneticPr fontId="3" type="noConversion"/>
  </si>
  <si>
    <t>本次下达资金</t>
    <phoneticPr fontId="3" type="noConversion"/>
  </si>
  <si>
    <t>附件5</t>
    <phoneticPr fontId="3" type="noConversion"/>
  </si>
  <si>
    <t>2018年疾病应急救助中央补助资金测算表</t>
    <phoneticPr fontId="3" type="noConversion"/>
  </si>
  <si>
    <t>项目单位</t>
    <phoneticPr fontId="3" type="noConversion"/>
  </si>
  <si>
    <t>2016年6月1日至2017年5月31日申请基金拨付金额（元）</t>
    <phoneticPr fontId="3" type="noConversion"/>
  </si>
  <si>
    <t>备注</t>
    <phoneticPr fontId="2" type="noConversion"/>
  </si>
  <si>
    <t>市直</t>
    <phoneticPr fontId="3" type="noConversion"/>
  </si>
  <si>
    <t>补助资金（万元）</t>
    <phoneticPr fontId="3" type="noConversion"/>
  </si>
  <si>
    <t>资金划入市社保基金财政专户</t>
    <phoneticPr fontId="2" type="noConversion"/>
  </si>
  <si>
    <t>中央对地方专项转移支付区域绩效目标申报表</t>
  </si>
  <si>
    <t>（2018年度）</t>
  </si>
  <si>
    <t>专项名称</t>
  </si>
  <si>
    <t>计划生育转移支付补助资金</t>
  </si>
  <si>
    <t>中央主管部门</t>
  </si>
  <si>
    <t>国家卫生计生委</t>
  </si>
  <si>
    <t>省级财政部门</t>
  </si>
  <si>
    <t>省财政厅</t>
  </si>
  <si>
    <t>省级主管部门</t>
  </si>
  <si>
    <t>省卫生计生委</t>
  </si>
  <si>
    <t>资金情况（万元）</t>
  </si>
  <si>
    <t>年度金额</t>
  </si>
  <si>
    <t>其中：中央补助（不含深圳）</t>
  </si>
  <si>
    <t>地方资金(省级）</t>
  </si>
  <si>
    <t>年度总体目标</t>
  </si>
  <si>
    <t>实施农村部分计划生育家庭奖励制度和计划生育家庭特别扶助制度，缓解计划生育家庭，特别是计划生育特殊家庭的养老压力，保障和改善民生，促进社会和谐稳定。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</si>
  <si>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</si>
  <si>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</si>
  <si>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</si>
  <si>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</si>
  <si>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</si>
  <si>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</si>
  <si>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</si>
  <si>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165813人</t>
  </si>
  <si>
    <t>扶助独生子女伤残家庭对象</t>
  </si>
  <si>
    <t>6862人</t>
  </si>
  <si>
    <t>扶助独生子女死亡家庭对象</t>
  </si>
  <si>
    <t>10142人</t>
  </si>
  <si>
    <t>1346人</t>
  </si>
  <si>
    <t>质量指标</t>
  </si>
  <si>
    <t>符合条件申报对象覆盖率</t>
  </si>
  <si>
    <t>时效指标</t>
  </si>
  <si>
    <t>奖励和扶助资金到位率</t>
  </si>
  <si>
    <t>成本指标</t>
  </si>
  <si>
    <t>农村部分计划生育家庭奖励金发放标准</t>
  </si>
  <si>
    <t>1440元/人/年</t>
  </si>
  <si>
    <t>独生子女伤残家庭扶助资金发放标准</t>
  </si>
  <si>
    <t>6000元/人/年</t>
  </si>
  <si>
    <t>独生子女死亡家庭扶助资金发放标准</t>
  </si>
  <si>
    <t>9600元/人/年</t>
  </si>
  <si>
    <t>计划生育手术并发症家庭扶助资金发放标准</t>
  </si>
  <si>
    <t>三级：1200元/人/年；二级：2400元/人/年
一级：3600元/人/年</t>
  </si>
  <si>
    <t>效益指标</t>
  </si>
  <si>
    <t>社会效益指标</t>
  </si>
  <si>
    <t>家庭发展能力</t>
  </si>
  <si>
    <t>逐步提高</t>
  </si>
  <si>
    <t>社会稳定水平</t>
  </si>
  <si>
    <t>附件6</t>
    <phoneticPr fontId="2" type="noConversion"/>
  </si>
  <si>
    <t>奖励农村部分计划生育家庭对象</t>
    <phoneticPr fontId="2" type="noConversion"/>
  </si>
  <si>
    <t>扶助计划生育手术并发症家庭对象</t>
    <phoneticPr fontId="2" type="noConversion"/>
  </si>
  <si>
    <t>中央对地方专项转移支付区域绩效目标表</t>
  </si>
  <si>
    <t>基本药物制度补助资金</t>
  </si>
  <si>
    <t>广东省财政厅</t>
  </si>
  <si>
    <t>广东省卫生计生委</t>
  </si>
  <si>
    <t>资金
情况
（万元）</t>
  </si>
  <si>
    <t xml:space="preserve">  年度金额：</t>
  </si>
  <si>
    <t xml:space="preserve">     其中：中央补助</t>
  </si>
  <si>
    <t xml:space="preserve">           地方资金</t>
  </si>
  <si>
    <t>年
度
总
体
目
标</t>
  </si>
  <si>
    <t xml:space="preserve">
 目标1：保证所有政府办基层医疗卫生机构实施国家基本药物制度，推进综合改革顺利进行。
 目标2：对实施国家基本药物制度的村卫生站给予补助，支持国家基本药物制度在村卫生站顺利实施。
</t>
  </si>
  <si>
    <t>绩
效
指
标</t>
  </si>
  <si>
    <t>一级
指标</t>
  </si>
  <si>
    <t>产
出
指
标</t>
  </si>
  <si>
    <t>政府办基层医疗卫生机构实施国家基本药物制度覆盖率</t>
  </si>
  <si>
    <t>村卫生站实施国家基本药物制度覆盖率</t>
  </si>
  <si>
    <t>≥90%</t>
  </si>
  <si>
    <t>效
益
指
标</t>
  </si>
  <si>
    <t>经济效益
指标</t>
  </si>
  <si>
    <t>乡村医生收入</t>
  </si>
  <si>
    <t>保持稳定</t>
  </si>
  <si>
    <t>社会效益
指标</t>
  </si>
  <si>
    <t>基层医疗卫生机构服务水平</t>
  </si>
  <si>
    <t>得到提高</t>
  </si>
  <si>
    <t>基层医疗卫生机构药品供应保障水平</t>
  </si>
  <si>
    <t>有所提高</t>
  </si>
  <si>
    <t>可持续影响
指标</t>
  </si>
  <si>
    <t>国家基本药物制度在基层持续实施</t>
  </si>
  <si>
    <t>中长期</t>
  </si>
  <si>
    <t>附件7</t>
    <phoneticPr fontId="2" type="noConversion"/>
  </si>
  <si>
    <t>（ 2018 年度）</t>
  </si>
  <si>
    <t>国家基本公共卫生服务项目</t>
  </si>
  <si>
    <t>广东省卫计委</t>
  </si>
  <si>
    <t>资金情况
（万元）</t>
  </si>
  <si>
    <t>年度金额：</t>
  </si>
  <si>
    <t>地方补助</t>
  </si>
  <si>
    <t>目标：免费为居民提供基本公共卫生服务</t>
  </si>
  <si>
    <t>适龄儿童国家免疫规划疫苗接种率</t>
  </si>
  <si>
    <t>肺结核患者管理率</t>
  </si>
  <si>
    <t>65岁及以上老年人健康管理率</t>
  </si>
  <si>
    <t>≥50%</t>
  </si>
  <si>
    <t>老年人、儿童中医药健康管理率</t>
  </si>
  <si>
    <t>≥45%</t>
  </si>
  <si>
    <t>居民健康档案规范化电子建档率</t>
  </si>
  <si>
    <t>≥75%</t>
  </si>
  <si>
    <t>高血压患者规范管理率</t>
  </si>
  <si>
    <t>≥40%</t>
  </si>
  <si>
    <t>糖尿病患者规范管理率</t>
  </si>
  <si>
    <t>新生儿访视率</t>
  </si>
  <si>
    <t>≥85%</t>
  </si>
  <si>
    <t>0-6岁儿童健康管理率</t>
  </si>
  <si>
    <t>早孕建册率、产后访视率</t>
  </si>
  <si>
    <t>居民健康保健意识和健康知识知晓率</t>
  </si>
  <si>
    <t>可持续影响指标</t>
  </si>
  <si>
    <t>居民健康水平提高</t>
  </si>
  <si>
    <t>公共卫生均等化水平提高</t>
  </si>
  <si>
    <t>满意度指标</t>
  </si>
  <si>
    <t>服务对象满意度指标</t>
  </si>
  <si>
    <t>居民满意度</t>
  </si>
  <si>
    <t>≥65%</t>
  </si>
  <si>
    <t>基层医务人员满意度</t>
  </si>
  <si>
    <t>附件8</t>
    <phoneticPr fontId="2" type="noConversion"/>
  </si>
  <si>
    <t>（ 2018年度）</t>
  </si>
  <si>
    <t>疾病应急救助</t>
  </si>
  <si>
    <t>其中：中央补助(不含深圳）</t>
  </si>
  <si>
    <t>目标：身份不明或无力支付费用的急危重伤病患者能够得到及时、有效的救助；补助医疗机构资金及时拨付到位；救助基金使用率高；医疗机构推诿病人的负面新闻持续降低，不形成舆论炒作。</t>
  </si>
  <si>
    <t>制度覆盖率</t>
  </si>
  <si>
    <t>各地市实现全覆盖</t>
  </si>
  <si>
    <t>救治对象为符合制度要求的患者比例</t>
  </si>
  <si>
    <t>社会舆论对医疗机构推诿病人情况的关注程度</t>
  </si>
  <si>
    <t>持续降低</t>
  </si>
  <si>
    <t>患者对基金救治效果的满意度</t>
  </si>
  <si>
    <t>持续提高</t>
  </si>
  <si>
    <t>医疗机构对基金拨付效率的满意度</t>
  </si>
  <si>
    <t>附件9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</si>
</sst>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 "/>
    <numFmt numFmtId="177" formatCode="0.00_);[Red]\(0.00\)"/>
  </numFmts>
  <fonts count="27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4"/>
      <name val="仿宋"/>
      <family val="3"/>
      <charset val="134"/>
    </font>
    <font>
      <sz val="14"/>
      <color theme="1"/>
      <name val="仿宋"/>
      <family val="3"/>
      <charset val="134"/>
    </font>
    <font>
      <b/>
      <sz val="18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仿宋"/>
      <family val="3"/>
      <charset val="134"/>
    </font>
    <font>
      <sz val="18"/>
      <name val="宋体"/>
      <family val="3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b/>
      <sz val="18"/>
      <name val="方正小标宋简体"/>
      <charset val="134"/>
    </font>
    <font>
      <sz val="1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方正小标宋简体"/>
      <charset val="134"/>
    </font>
    <font>
      <b/>
      <sz val="11"/>
      <color theme="1"/>
      <name val="宋体"/>
      <family val="2"/>
      <scheme val="minor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5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3" fontId="9" fillId="0" borderId="1" xfId="0" applyNumberFormat="1" applyFont="1" applyBorder="1" applyAlignment="1">
      <alignment vertical="center"/>
    </xf>
    <xf numFmtId="43" fontId="9" fillId="0" borderId="1" xfId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3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Alignment="1">
      <alignment vertical="center"/>
    </xf>
    <xf numFmtId="43" fontId="9" fillId="0" borderId="1" xfId="1" applyFont="1" applyFill="1" applyBorder="1" applyAlignment="1">
      <alignment horizontal="right" vertical="center"/>
    </xf>
    <xf numFmtId="43" fontId="17" fillId="0" borderId="1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3" fontId="12" fillId="0" borderId="1" xfId="1" applyFont="1" applyBorder="1" applyAlignment="1">
      <alignment vertical="center"/>
    </xf>
    <xf numFmtId="43" fontId="12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0" fontId="20" fillId="0" borderId="4" xfId="0" applyNumberFormat="1" applyFont="1" applyBorder="1" applyAlignment="1">
      <alignment vertical="center" wrapText="1"/>
    </xf>
    <xf numFmtId="0" fontId="20" fillId="0" borderId="6" xfId="0" applyNumberFormat="1" applyFont="1" applyBorder="1" applyAlignment="1">
      <alignment vertical="center" wrapText="1"/>
    </xf>
    <xf numFmtId="9" fontId="20" fillId="0" borderId="1" xfId="0" applyNumberFormat="1" applyFont="1" applyBorder="1" applyAlignment="1">
      <alignment horizontal="left" vertical="center" wrapText="1"/>
    </xf>
    <xf numFmtId="0" fontId="19" fillId="0" borderId="0" xfId="2" applyFont="1" applyAlignment="1">
      <alignment vertical="center" wrapText="1"/>
    </xf>
    <xf numFmtId="0" fontId="19" fillId="0" borderId="1" xfId="2" applyNumberFormat="1" applyFont="1" applyBorder="1" applyAlignment="1">
      <alignment horizontal="center" vertical="center" wrapText="1"/>
    </xf>
    <xf numFmtId="0" fontId="22" fillId="0" borderId="1" xfId="2" applyNumberFormat="1" applyFont="1" applyBorder="1" applyAlignment="1">
      <alignment horizontal="center" vertical="center" wrapText="1"/>
    </xf>
    <xf numFmtId="9" fontId="19" fillId="0" borderId="1" xfId="2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justify" vertical="center"/>
    </xf>
    <xf numFmtId="0" fontId="20" fillId="0" borderId="10" xfId="0" applyFont="1" applyBorder="1" applyAlignment="1">
      <alignment horizontal="justify" vertical="center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2" applyFont="1" applyAlignment="1">
      <alignment vertical="center"/>
    </xf>
    <xf numFmtId="0" fontId="2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NumberFormat="1" applyFont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19" fillId="0" borderId="1" xfId="2" applyNumberFormat="1" applyFont="1" applyBorder="1" applyAlignment="1">
      <alignment horizontal="center" vertical="center" wrapText="1"/>
    </xf>
    <xf numFmtId="0" fontId="19" fillId="0" borderId="1" xfId="2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 textRotation="255" wrapText="1"/>
    </xf>
    <xf numFmtId="0" fontId="20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/>
    </xf>
    <xf numFmtId="0" fontId="20" fillId="0" borderId="1" xfId="0" applyFont="1" applyBorder="1" applyAlignment="1">
      <alignment horizontal="justify" vertical="center" wrapText="1"/>
    </xf>
    <xf numFmtId="9" fontId="20" fillId="0" borderId="1" xfId="0" applyNumberFormat="1" applyFont="1" applyBorder="1" applyAlignment="1">
      <alignment horizontal="justify" vertical="center"/>
    </xf>
    <xf numFmtId="9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G9" sqref="G9"/>
    </sheetView>
  </sheetViews>
  <sheetFormatPr defaultRowHeight="13.5"/>
  <cols>
    <col min="1" max="1" width="13.5" customWidth="1"/>
    <col min="2" max="2" width="47.25" customWidth="1"/>
    <col min="3" max="3" width="43.25" customWidth="1"/>
    <col min="4" max="4" width="22.5" customWidth="1"/>
  </cols>
  <sheetData>
    <row r="1" spans="1:4" ht="27.95" customHeight="1">
      <c r="A1" s="23" t="s">
        <v>0</v>
      </c>
      <c r="B1" s="2"/>
      <c r="C1" s="2"/>
      <c r="D1" s="2"/>
    </row>
    <row r="2" spans="1:4" ht="27.95" customHeight="1">
      <c r="A2" s="65" t="s">
        <v>11</v>
      </c>
      <c r="B2" s="65"/>
      <c r="C2" s="65"/>
      <c r="D2" s="65"/>
    </row>
    <row r="3" spans="1:4" ht="27.95" customHeight="1">
      <c r="A3" s="2"/>
      <c r="B3" s="2"/>
      <c r="C3" s="2"/>
      <c r="D3" s="13" t="s">
        <v>25</v>
      </c>
    </row>
    <row r="4" spans="1:4" ht="27.95" customHeight="1">
      <c r="A4" s="10" t="s">
        <v>1</v>
      </c>
      <c r="B4" s="10" t="s">
        <v>2</v>
      </c>
      <c r="C4" s="10" t="s">
        <v>3</v>
      </c>
      <c r="D4" s="10" t="s">
        <v>4</v>
      </c>
    </row>
    <row r="5" spans="1:4" ht="27.95" customHeight="1">
      <c r="A5" s="10" t="s">
        <v>5</v>
      </c>
      <c r="B5" s="11"/>
      <c r="C5" s="11"/>
      <c r="D5" s="12">
        <f>D13+D6+D7+D8+D9+D10+D11+D12</f>
        <v>4899900</v>
      </c>
    </row>
    <row r="6" spans="1:4" ht="27.95" customHeight="1">
      <c r="A6" s="6" t="s">
        <v>15</v>
      </c>
      <c r="B6" s="7" t="s">
        <v>17</v>
      </c>
      <c r="C6" s="7" t="s">
        <v>6</v>
      </c>
      <c r="D6" s="9">
        <v>11600</v>
      </c>
    </row>
    <row r="7" spans="1:4" ht="27.95" customHeight="1">
      <c r="A7" s="6"/>
      <c r="B7" s="7" t="s">
        <v>18</v>
      </c>
      <c r="C7" s="7" t="s">
        <v>7</v>
      </c>
      <c r="D7" s="9">
        <v>867800</v>
      </c>
    </row>
    <row r="8" spans="1:4" ht="27.95" customHeight="1">
      <c r="A8" s="6"/>
      <c r="B8" s="7" t="s">
        <v>19</v>
      </c>
      <c r="C8" s="7" t="s">
        <v>8</v>
      </c>
      <c r="D8" s="9">
        <v>3026000</v>
      </c>
    </row>
    <row r="9" spans="1:4" ht="27.95" customHeight="1">
      <c r="A9" s="6" t="s">
        <v>20</v>
      </c>
      <c r="B9" s="7" t="s">
        <v>21</v>
      </c>
      <c r="C9" s="7" t="s">
        <v>6</v>
      </c>
      <c r="D9" s="9">
        <v>7700</v>
      </c>
    </row>
    <row r="10" spans="1:4" ht="27.95" customHeight="1">
      <c r="A10" s="6"/>
      <c r="B10" s="7" t="s">
        <v>22</v>
      </c>
      <c r="C10" s="7" t="s">
        <v>9</v>
      </c>
      <c r="D10" s="9">
        <v>192200</v>
      </c>
    </row>
    <row r="11" spans="1:4" ht="27.95" customHeight="1">
      <c r="A11" s="6"/>
      <c r="B11" s="7" t="s">
        <v>23</v>
      </c>
      <c r="C11" s="7" t="s">
        <v>8</v>
      </c>
      <c r="D11" s="9">
        <v>643700</v>
      </c>
    </row>
    <row r="12" spans="1:4" ht="27.95" customHeight="1">
      <c r="A12" s="6" t="s">
        <v>24</v>
      </c>
      <c r="B12" s="7" t="s">
        <v>17</v>
      </c>
      <c r="C12" s="7" t="s">
        <v>10</v>
      </c>
      <c r="D12" s="9">
        <v>900</v>
      </c>
    </row>
    <row r="13" spans="1:4" ht="27.95" customHeight="1">
      <c r="A13" s="6" t="s">
        <v>12</v>
      </c>
      <c r="B13" s="7" t="s">
        <v>13</v>
      </c>
      <c r="C13" s="7" t="s">
        <v>16</v>
      </c>
      <c r="D13" s="8">
        <v>150000</v>
      </c>
    </row>
    <row r="14" spans="1:4">
      <c r="A14" s="3"/>
      <c r="B14" s="3"/>
      <c r="C14" s="3"/>
      <c r="D14" s="3"/>
    </row>
  </sheetData>
  <mergeCells count="1">
    <mergeCell ref="A2:D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J2" sqref="J2"/>
    </sheetView>
  </sheetViews>
  <sheetFormatPr defaultRowHeight="13.5"/>
  <cols>
    <col min="1" max="1" width="11.625" customWidth="1"/>
    <col min="2" max="2" width="11.125" customWidth="1"/>
    <col min="3" max="3" width="17.625" customWidth="1"/>
    <col min="4" max="4" width="17.875" customWidth="1"/>
    <col min="5" max="5" width="10" bestFit="1" customWidth="1"/>
    <col min="6" max="6" width="19.125" customWidth="1"/>
    <col min="7" max="7" width="17.25" customWidth="1"/>
    <col min="8" max="8" width="16" customWidth="1"/>
    <col min="9" max="9" width="13.125" customWidth="1"/>
  </cols>
  <sheetData>
    <row r="1" spans="1:9" s="15" customFormat="1" ht="27.95" customHeight="1">
      <c r="A1" s="16" t="s">
        <v>26</v>
      </c>
      <c r="B1" s="14"/>
      <c r="C1" s="14"/>
      <c r="D1" s="14"/>
      <c r="E1" s="14"/>
      <c r="F1" s="14"/>
      <c r="G1" s="14"/>
      <c r="H1" s="14"/>
      <c r="I1" s="14"/>
    </row>
    <row r="2" spans="1:9" s="15" customFormat="1" ht="27.95" customHeight="1">
      <c r="A2" s="66" t="s">
        <v>35</v>
      </c>
      <c r="B2" s="66"/>
      <c r="C2" s="66"/>
      <c r="D2" s="66"/>
      <c r="E2" s="66"/>
      <c r="F2" s="66"/>
      <c r="G2" s="66"/>
      <c r="H2" s="66"/>
      <c r="I2" s="66"/>
    </row>
    <row r="3" spans="1:9" s="15" customFormat="1" ht="27.95" customHeight="1">
      <c r="A3" s="69" t="s">
        <v>38</v>
      </c>
      <c r="B3" s="69"/>
      <c r="C3" s="69"/>
      <c r="D3" s="69"/>
      <c r="E3" s="69"/>
      <c r="F3" s="69"/>
      <c r="G3" s="69"/>
      <c r="H3" s="69"/>
      <c r="I3" s="69"/>
    </row>
    <row r="4" spans="1:9" s="15" customFormat="1" ht="27.95" customHeight="1">
      <c r="A4" s="67" t="s">
        <v>28</v>
      </c>
      <c r="B4" s="67" t="s">
        <v>29</v>
      </c>
      <c r="C4" s="67"/>
      <c r="D4" s="67"/>
      <c r="E4" s="67" t="s">
        <v>37</v>
      </c>
      <c r="F4" s="67"/>
      <c r="G4" s="67"/>
      <c r="H4" s="67" t="s">
        <v>36</v>
      </c>
      <c r="I4" s="67" t="s">
        <v>30</v>
      </c>
    </row>
    <row r="5" spans="1:9" s="15" customFormat="1" ht="45" customHeight="1">
      <c r="A5" s="67"/>
      <c r="B5" s="22" t="s">
        <v>31</v>
      </c>
      <c r="C5" s="22" t="s">
        <v>32</v>
      </c>
      <c r="D5" s="22" t="s">
        <v>33</v>
      </c>
      <c r="E5" s="22" t="s">
        <v>31</v>
      </c>
      <c r="F5" s="22" t="s">
        <v>32</v>
      </c>
      <c r="G5" s="22" t="s">
        <v>33</v>
      </c>
      <c r="H5" s="68"/>
      <c r="I5" s="68"/>
    </row>
    <row r="6" spans="1:9" s="15" customFormat="1" ht="27.95" customHeight="1">
      <c r="A6" s="20" t="s">
        <v>34</v>
      </c>
      <c r="B6" s="21">
        <f>C6+D6</f>
        <v>2.79</v>
      </c>
      <c r="C6" s="21">
        <v>0.26</v>
      </c>
      <c r="D6" s="21">
        <v>2.5299999999999998</v>
      </c>
      <c r="E6" s="21">
        <v>2.23</v>
      </c>
      <c r="F6" s="21">
        <v>0.21</v>
      </c>
      <c r="G6" s="21">
        <v>2.02</v>
      </c>
      <c r="H6" s="21">
        <v>-0.21</v>
      </c>
      <c r="I6" s="21">
        <v>2.02</v>
      </c>
    </row>
    <row r="7" spans="1:9" s="15" customFormat="1" ht="27.95" customHeight="1">
      <c r="A7" s="19" t="s">
        <v>14</v>
      </c>
      <c r="B7" s="17">
        <v>1.5</v>
      </c>
      <c r="C7" s="17">
        <v>0.1</v>
      </c>
      <c r="D7" s="17">
        <v>1.4</v>
      </c>
      <c r="E7" s="17">
        <v>1.27</v>
      </c>
      <c r="F7" s="17">
        <v>0.11</v>
      </c>
      <c r="G7" s="17">
        <v>1.1599999999999999</v>
      </c>
      <c r="H7" s="17">
        <v>-0.11</v>
      </c>
      <c r="I7" s="17">
        <v>1.1599999999999999</v>
      </c>
    </row>
    <row r="8" spans="1:9" s="15" customFormat="1" ht="27.95" customHeight="1">
      <c r="A8" s="19" t="s">
        <v>20</v>
      </c>
      <c r="B8" s="17">
        <v>0.4</v>
      </c>
      <c r="C8" s="17">
        <v>2.7E-2</v>
      </c>
      <c r="D8" s="17">
        <v>0.37</v>
      </c>
      <c r="E8" s="17">
        <v>0.8</v>
      </c>
      <c r="F8" s="17">
        <v>0.03</v>
      </c>
      <c r="G8" s="17">
        <v>0.77</v>
      </c>
      <c r="H8" s="17">
        <v>-0.03</v>
      </c>
      <c r="I8" s="17">
        <v>0.77</v>
      </c>
    </row>
    <row r="9" spans="1:9" s="15" customFormat="1" ht="27.95" customHeight="1">
      <c r="A9" s="18" t="s">
        <v>24</v>
      </c>
      <c r="B9" s="17">
        <v>0.89</v>
      </c>
      <c r="C9" s="17">
        <v>0.1268</v>
      </c>
      <c r="D9" s="17">
        <v>0.76</v>
      </c>
      <c r="E9" s="17">
        <v>0.16</v>
      </c>
      <c r="F9" s="17">
        <v>7.0000000000000007E-2</v>
      </c>
      <c r="G9" s="17">
        <v>0.09</v>
      </c>
      <c r="H9" s="17">
        <v>-7.0000000000000007E-2</v>
      </c>
      <c r="I9" s="17">
        <v>0.09</v>
      </c>
    </row>
  </sheetData>
  <mergeCells count="7">
    <mergeCell ref="A2:I2"/>
    <mergeCell ref="A4:A5"/>
    <mergeCell ref="B4:D4"/>
    <mergeCell ref="E4:G4"/>
    <mergeCell ref="H4:H5"/>
    <mergeCell ref="I4:I5"/>
    <mergeCell ref="A3:I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K6" sqref="K6"/>
    </sheetView>
  </sheetViews>
  <sheetFormatPr defaultRowHeight="13.5"/>
  <cols>
    <col min="1" max="1" width="17" customWidth="1"/>
    <col min="2" max="2" width="20.375" customWidth="1"/>
    <col min="3" max="3" width="20.5" customWidth="1"/>
    <col min="4" max="4" width="17.25" customWidth="1"/>
    <col min="5" max="5" width="26.375" customWidth="1"/>
    <col min="6" max="6" width="20.75" customWidth="1"/>
  </cols>
  <sheetData>
    <row r="1" spans="1:6" ht="27.95" customHeight="1">
      <c r="A1" s="70" t="s">
        <v>39</v>
      </c>
      <c r="B1" s="70"/>
      <c r="C1" s="70"/>
      <c r="D1" s="70"/>
      <c r="E1" s="70"/>
      <c r="F1" s="70"/>
    </row>
    <row r="2" spans="1:6" ht="27.95" customHeight="1">
      <c r="A2" s="71" t="s">
        <v>40</v>
      </c>
      <c r="B2" s="71"/>
      <c r="C2" s="71"/>
      <c r="D2" s="71"/>
      <c r="E2" s="71"/>
      <c r="F2" s="71"/>
    </row>
    <row r="3" spans="1:6" ht="27.95" customHeight="1">
      <c r="A3" s="4"/>
      <c r="B3" s="4"/>
      <c r="C3" s="4"/>
      <c r="D3" s="4"/>
      <c r="E3" s="4"/>
      <c r="F3" s="5" t="s">
        <v>27</v>
      </c>
    </row>
    <row r="4" spans="1:6" ht="43.5" customHeight="1">
      <c r="A4" s="26" t="s">
        <v>28</v>
      </c>
      <c r="B4" s="26" t="s">
        <v>44</v>
      </c>
      <c r="C4" s="26" t="s">
        <v>41</v>
      </c>
      <c r="D4" s="26" t="s">
        <v>42</v>
      </c>
      <c r="E4" s="26" t="s">
        <v>43</v>
      </c>
      <c r="F4" s="26" t="s">
        <v>45</v>
      </c>
    </row>
    <row r="5" spans="1:6" ht="27.95" customHeight="1">
      <c r="A5" s="10" t="s">
        <v>34</v>
      </c>
      <c r="B5" s="31">
        <v>115</v>
      </c>
      <c r="C5" s="32">
        <v>102</v>
      </c>
      <c r="D5" s="32">
        <v>13</v>
      </c>
      <c r="E5" s="32">
        <v>-9</v>
      </c>
      <c r="F5" s="33">
        <v>106</v>
      </c>
    </row>
    <row r="6" spans="1:6" ht="27.95" customHeight="1">
      <c r="A6" s="6" t="s">
        <v>14</v>
      </c>
      <c r="B6" s="27">
        <v>94.19</v>
      </c>
      <c r="C6" s="28">
        <v>83.47</v>
      </c>
      <c r="D6" s="28">
        <v>10.72</v>
      </c>
      <c r="E6" s="29">
        <v>-7.41</v>
      </c>
      <c r="F6" s="29">
        <v>86.78</v>
      </c>
    </row>
    <row r="7" spans="1:6" ht="27.95" customHeight="1">
      <c r="A7" s="30" t="s">
        <v>20</v>
      </c>
      <c r="B7" s="27">
        <v>20.81</v>
      </c>
      <c r="C7" s="28">
        <v>18.53</v>
      </c>
      <c r="D7" s="28">
        <v>2.2799999999999998</v>
      </c>
      <c r="E7" s="29">
        <v>-1.59</v>
      </c>
      <c r="F7" s="29">
        <v>19.22</v>
      </c>
    </row>
  </sheetData>
  <mergeCells count="2">
    <mergeCell ref="A1:F1"/>
    <mergeCell ref="A2:F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F8" sqref="F8"/>
    </sheetView>
  </sheetViews>
  <sheetFormatPr defaultRowHeight="13.5"/>
  <cols>
    <col min="1" max="1" width="20.75" customWidth="1"/>
    <col min="2" max="2" width="31.625" customWidth="1"/>
    <col min="3" max="3" width="29.25" customWidth="1"/>
  </cols>
  <sheetData>
    <row r="1" spans="1:3" ht="27.95" customHeight="1">
      <c r="A1" s="23" t="s">
        <v>46</v>
      </c>
      <c r="B1" s="1"/>
      <c r="C1" s="1"/>
    </row>
    <row r="2" spans="1:3" ht="27.95" customHeight="1">
      <c r="A2" s="72" t="s">
        <v>51</v>
      </c>
      <c r="B2" s="72"/>
      <c r="C2" s="72"/>
    </row>
    <row r="3" spans="1:3" ht="27.95" customHeight="1">
      <c r="A3" s="34"/>
      <c r="B3" s="34"/>
      <c r="C3" s="38" t="s">
        <v>52</v>
      </c>
    </row>
    <row r="4" spans="1:3" ht="43.5" customHeight="1">
      <c r="A4" s="24" t="s">
        <v>47</v>
      </c>
      <c r="B4" s="35" t="s">
        <v>53</v>
      </c>
      <c r="C4" s="35" t="s">
        <v>55</v>
      </c>
    </row>
    <row r="5" spans="1:3" ht="27.95" customHeight="1">
      <c r="A5" s="24" t="s">
        <v>48</v>
      </c>
      <c r="B5" s="24">
        <f>SUM(B6:B7)</f>
        <v>50.68</v>
      </c>
      <c r="C5" s="36">
        <f>SUM(C6:C7)</f>
        <v>366.97388000000001</v>
      </c>
    </row>
    <row r="6" spans="1:3" ht="27.95" customHeight="1">
      <c r="A6" s="25" t="s">
        <v>49</v>
      </c>
      <c r="B6" s="25">
        <v>41.79</v>
      </c>
      <c r="C6" s="37">
        <v>302.60138999999998</v>
      </c>
    </row>
    <row r="7" spans="1:3" ht="27.95" customHeight="1">
      <c r="A7" s="25" t="s">
        <v>50</v>
      </c>
      <c r="B7" s="25">
        <v>8.89</v>
      </c>
      <c r="C7" s="37">
        <v>64.372489999999999</v>
      </c>
    </row>
    <row r="8" spans="1:3" ht="76.5" customHeight="1">
      <c r="A8" s="73" t="s">
        <v>54</v>
      </c>
      <c r="B8" s="73"/>
      <c r="C8" s="73"/>
    </row>
    <row r="9" spans="1:3" ht="27.95" customHeight="1"/>
  </sheetData>
  <mergeCells count="2">
    <mergeCell ref="A2:C2"/>
    <mergeCell ref="A8:C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20" sqref="D20"/>
    </sheetView>
  </sheetViews>
  <sheetFormatPr defaultRowHeight="13.5"/>
  <cols>
    <col min="1" max="1" width="11.125" customWidth="1"/>
    <col min="2" max="2" width="38.25" customWidth="1"/>
    <col min="3" max="3" width="22.375" customWidth="1"/>
    <col min="4" max="4" width="38.5" customWidth="1"/>
  </cols>
  <sheetData>
    <row r="1" spans="1:4" ht="27.95" customHeight="1">
      <c r="A1" s="14" t="s">
        <v>56</v>
      </c>
      <c r="B1" s="14"/>
      <c r="C1" s="14"/>
    </row>
    <row r="2" spans="1:4" ht="27.95" customHeight="1">
      <c r="A2" s="74" t="s">
        <v>57</v>
      </c>
      <c r="B2" s="74"/>
      <c r="C2" s="74"/>
      <c r="D2" s="74"/>
    </row>
    <row r="3" spans="1:4" ht="55.5" customHeight="1">
      <c r="A3" s="11" t="s">
        <v>58</v>
      </c>
      <c r="B3" s="40" t="s">
        <v>59</v>
      </c>
      <c r="C3" s="41" t="s">
        <v>62</v>
      </c>
      <c r="D3" s="42" t="s">
        <v>60</v>
      </c>
    </row>
    <row r="4" spans="1:4" ht="27.95" customHeight="1">
      <c r="A4" s="6" t="s">
        <v>61</v>
      </c>
      <c r="B4" s="9">
        <v>1546873.36</v>
      </c>
      <c r="C4" s="9">
        <v>15</v>
      </c>
      <c r="D4" s="39" t="s">
        <v>63</v>
      </c>
    </row>
  </sheetData>
  <mergeCells count="1">
    <mergeCell ref="A2:D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8" sqref="I18"/>
    </sheetView>
  </sheetViews>
  <sheetFormatPr defaultRowHeight="13.5"/>
  <cols>
    <col min="1" max="1" width="17.5" customWidth="1"/>
    <col min="2" max="2" width="11.625" customWidth="1"/>
    <col min="3" max="3" width="11.125" customWidth="1"/>
    <col min="4" max="4" width="36.25" customWidth="1"/>
    <col min="5" max="5" width="16.625" customWidth="1"/>
  </cols>
  <sheetData>
    <row r="1" spans="1:5" ht="21.75" customHeight="1">
      <c r="A1" s="62" t="s">
        <v>111</v>
      </c>
      <c r="B1" s="1"/>
      <c r="C1" s="43"/>
      <c r="D1" s="43"/>
      <c r="E1" s="1"/>
    </row>
    <row r="2" spans="1:5" ht="22.5">
      <c r="A2" s="84" t="s">
        <v>64</v>
      </c>
      <c r="B2" s="84"/>
      <c r="C2" s="85"/>
      <c r="D2" s="85"/>
      <c r="E2" s="84"/>
    </row>
    <row r="3" spans="1:5" ht="21" customHeight="1">
      <c r="A3" s="86" t="s">
        <v>65</v>
      </c>
      <c r="B3" s="87"/>
      <c r="C3" s="88"/>
      <c r="D3" s="88"/>
      <c r="E3" s="87"/>
    </row>
    <row r="4" spans="1:5" ht="28.5" customHeight="1">
      <c r="A4" s="44" t="s">
        <v>66</v>
      </c>
      <c r="B4" s="75" t="s">
        <v>67</v>
      </c>
      <c r="C4" s="76"/>
      <c r="D4" s="76"/>
      <c r="E4" s="75"/>
    </row>
    <row r="5" spans="1:5" ht="25.5" customHeight="1">
      <c r="A5" s="44" t="s">
        <v>68</v>
      </c>
      <c r="B5" s="75" t="s">
        <v>69</v>
      </c>
      <c r="C5" s="76"/>
      <c r="D5" s="76"/>
      <c r="E5" s="75"/>
    </row>
    <row r="6" spans="1:5" ht="30" customHeight="1">
      <c r="A6" s="44" t="s">
        <v>70</v>
      </c>
      <c r="B6" s="75" t="s">
        <v>71</v>
      </c>
      <c r="C6" s="76"/>
      <c r="D6" s="46" t="s">
        <v>72</v>
      </c>
      <c r="E6" s="44" t="s">
        <v>73</v>
      </c>
    </row>
    <row r="7" spans="1:5" ht="18.75">
      <c r="A7" s="75" t="s">
        <v>74</v>
      </c>
      <c r="B7" s="75" t="s">
        <v>75</v>
      </c>
      <c r="C7" s="76"/>
      <c r="D7" s="76">
        <f>D8+D9</f>
        <v>13332.13</v>
      </c>
      <c r="E7" s="75"/>
    </row>
    <row r="8" spans="1:5" ht="34.5" customHeight="1">
      <c r="A8" s="75"/>
      <c r="B8" s="75" t="s">
        <v>76</v>
      </c>
      <c r="C8" s="76"/>
      <c r="D8" s="76">
        <f>(7760000+4140000)/10000</f>
        <v>1190</v>
      </c>
      <c r="E8" s="75"/>
    </row>
    <row r="9" spans="1:5" ht="24.75" customHeight="1">
      <c r="A9" s="75"/>
      <c r="B9" s="75" t="s">
        <v>77</v>
      </c>
      <c r="C9" s="76"/>
      <c r="D9" s="76">
        <f>ROUND((94741700+26679600)/10000,2)</f>
        <v>12142.13</v>
      </c>
      <c r="E9" s="75"/>
    </row>
    <row r="10" spans="1:5" ht="61.5" customHeight="1">
      <c r="A10" s="47" t="s">
        <v>78</v>
      </c>
      <c r="B10" s="77" t="s">
        <v>79</v>
      </c>
      <c r="C10" s="78"/>
      <c r="D10" s="78"/>
      <c r="E10" s="77"/>
    </row>
    <row r="11" spans="1:5" ht="25.5" customHeight="1">
      <c r="A11" s="75" t="s">
        <v>80</v>
      </c>
      <c r="B11" s="49" t="s">
        <v>81</v>
      </c>
      <c r="C11" s="50" t="s">
        <v>82</v>
      </c>
      <c r="D11" s="46" t="s">
        <v>83</v>
      </c>
      <c r="E11" s="44" t="s">
        <v>84</v>
      </c>
    </row>
    <row r="12" spans="1:5" ht="27" customHeight="1">
      <c r="A12" s="75"/>
      <c r="B12" s="79" t="s">
        <v>85</v>
      </c>
      <c r="C12" s="76" t="s">
        <v>86</v>
      </c>
      <c r="D12" s="51" t="s">
        <v>112</v>
      </c>
      <c r="E12" s="52" t="s">
        <v>87</v>
      </c>
    </row>
    <row r="13" spans="1:5" ht="22.5" customHeight="1">
      <c r="A13" s="75"/>
      <c r="B13" s="79"/>
      <c r="C13" s="76"/>
      <c r="D13" s="51" t="s">
        <v>88</v>
      </c>
      <c r="E13" s="52" t="s">
        <v>89</v>
      </c>
    </row>
    <row r="14" spans="1:5" ht="29.25" customHeight="1">
      <c r="A14" s="75"/>
      <c r="B14" s="79"/>
      <c r="C14" s="76"/>
      <c r="D14" s="51" t="s">
        <v>90</v>
      </c>
      <c r="E14" s="52" t="s">
        <v>91</v>
      </c>
    </row>
    <row r="15" spans="1:5" ht="35.25" customHeight="1">
      <c r="A15" s="75"/>
      <c r="B15" s="79"/>
      <c r="C15" s="76"/>
      <c r="D15" s="51" t="s">
        <v>113</v>
      </c>
      <c r="E15" s="52" t="s">
        <v>92</v>
      </c>
    </row>
    <row r="16" spans="1:5" ht="27.75" customHeight="1">
      <c r="A16" s="75"/>
      <c r="B16" s="79"/>
      <c r="C16" s="46" t="s">
        <v>93</v>
      </c>
      <c r="D16" s="51" t="s">
        <v>94</v>
      </c>
      <c r="E16" s="52">
        <v>1</v>
      </c>
    </row>
    <row r="17" spans="1:5" ht="27" customHeight="1">
      <c r="A17" s="75"/>
      <c r="B17" s="79"/>
      <c r="C17" s="46" t="s">
        <v>95</v>
      </c>
      <c r="D17" s="51" t="s">
        <v>96</v>
      </c>
      <c r="E17" s="52">
        <v>1</v>
      </c>
    </row>
    <row r="18" spans="1:5" ht="40.5" customHeight="1">
      <c r="A18" s="75"/>
      <c r="B18" s="79"/>
      <c r="C18" s="75" t="s">
        <v>97</v>
      </c>
      <c r="D18" s="51" t="s">
        <v>98</v>
      </c>
      <c r="E18" s="52" t="s">
        <v>99</v>
      </c>
    </row>
    <row r="19" spans="1:5" ht="44.25" customHeight="1">
      <c r="A19" s="75"/>
      <c r="B19" s="79"/>
      <c r="C19" s="75"/>
      <c r="D19" s="51" t="s">
        <v>100</v>
      </c>
      <c r="E19" s="52" t="s">
        <v>101</v>
      </c>
    </row>
    <row r="20" spans="1:5" ht="37.5" customHeight="1">
      <c r="A20" s="75"/>
      <c r="B20" s="79"/>
      <c r="C20" s="75"/>
      <c r="D20" s="51" t="s">
        <v>102</v>
      </c>
      <c r="E20" s="52" t="s">
        <v>103</v>
      </c>
    </row>
    <row r="21" spans="1:5" ht="121.5" customHeight="1">
      <c r="A21" s="75"/>
      <c r="B21" s="79"/>
      <c r="C21" s="75"/>
      <c r="D21" s="51" t="s">
        <v>104</v>
      </c>
      <c r="E21" s="52" t="s">
        <v>105</v>
      </c>
    </row>
    <row r="22" spans="1:5" ht="23.25" customHeight="1">
      <c r="A22" s="75"/>
      <c r="B22" s="80" t="s">
        <v>106</v>
      </c>
      <c r="C22" s="82" t="s">
        <v>107</v>
      </c>
      <c r="D22" s="46" t="s">
        <v>108</v>
      </c>
      <c r="E22" s="44" t="s">
        <v>109</v>
      </c>
    </row>
    <row r="23" spans="1:5" ht="21" customHeight="1">
      <c r="A23" s="75"/>
      <c r="B23" s="81"/>
      <c r="C23" s="83"/>
      <c r="D23" s="46" t="s">
        <v>110</v>
      </c>
      <c r="E23" s="44" t="s">
        <v>109</v>
      </c>
    </row>
  </sheetData>
  <mergeCells count="19">
    <mergeCell ref="A2:E2"/>
    <mergeCell ref="A3:E3"/>
    <mergeCell ref="B4:E4"/>
    <mergeCell ref="B5:E5"/>
    <mergeCell ref="B6:C6"/>
    <mergeCell ref="B9:C9"/>
    <mergeCell ref="D9:E9"/>
    <mergeCell ref="B10:E10"/>
    <mergeCell ref="A11:A23"/>
    <mergeCell ref="B12:B21"/>
    <mergeCell ref="C12:C15"/>
    <mergeCell ref="C18:C21"/>
    <mergeCell ref="B22:B23"/>
    <mergeCell ref="C22:C23"/>
    <mergeCell ref="A7:A9"/>
    <mergeCell ref="B7:C7"/>
    <mergeCell ref="D7:E7"/>
    <mergeCell ref="B8:C8"/>
    <mergeCell ref="D8:E8"/>
  </mergeCells>
  <phoneticPr fontId="2" type="noConversion"/>
  <pageMargins left="0.51181102362204722" right="0.51181102362204722" top="0.35433070866141736" bottom="0.35433070866141736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M9" sqref="M9"/>
    </sheetView>
  </sheetViews>
  <sheetFormatPr defaultRowHeight="13.5"/>
  <cols>
    <col min="3" max="3" width="12" customWidth="1"/>
    <col min="4" max="4" width="1.5" customWidth="1"/>
    <col min="6" max="6" width="13.5" customWidth="1"/>
    <col min="7" max="7" width="15.125" customWidth="1"/>
    <col min="8" max="8" width="19.5" customWidth="1"/>
  </cols>
  <sheetData>
    <row r="1" spans="1:8" s="53" customFormat="1" ht="16.5" customHeight="1">
      <c r="A1" s="63" t="s">
        <v>142</v>
      </c>
    </row>
    <row r="2" spans="1:8" s="53" customFormat="1" ht="33.75" customHeight="1">
      <c r="A2" s="89" t="s">
        <v>114</v>
      </c>
      <c r="B2" s="89"/>
      <c r="C2" s="89"/>
      <c r="D2" s="89"/>
      <c r="E2" s="89"/>
      <c r="F2" s="89"/>
      <c r="G2" s="89"/>
      <c r="H2" s="89"/>
    </row>
    <row r="3" spans="1:8" s="53" customFormat="1" ht="14.25" customHeight="1">
      <c r="A3" s="90" t="s">
        <v>65</v>
      </c>
      <c r="B3" s="90"/>
      <c r="C3" s="90"/>
      <c r="D3" s="90"/>
      <c r="E3" s="90"/>
      <c r="F3" s="90"/>
      <c r="G3" s="90"/>
      <c r="H3" s="90"/>
    </row>
    <row r="4" spans="1:8" s="53" customFormat="1" ht="21.95" customHeight="1">
      <c r="A4" s="91" t="s">
        <v>66</v>
      </c>
      <c r="B4" s="91"/>
      <c r="C4" s="91"/>
      <c r="D4" s="91"/>
      <c r="E4" s="91" t="s">
        <v>115</v>
      </c>
      <c r="F4" s="91"/>
      <c r="G4" s="91"/>
      <c r="H4" s="91"/>
    </row>
    <row r="5" spans="1:8" s="53" customFormat="1" ht="21.95" customHeight="1">
      <c r="A5" s="91" t="s">
        <v>68</v>
      </c>
      <c r="B5" s="91"/>
      <c r="C5" s="91"/>
      <c r="D5" s="91"/>
      <c r="E5" s="91" t="s">
        <v>69</v>
      </c>
      <c r="F5" s="91"/>
      <c r="G5" s="91"/>
      <c r="H5" s="91"/>
    </row>
    <row r="6" spans="1:8" s="53" customFormat="1" ht="48" customHeight="1">
      <c r="A6" s="91" t="s">
        <v>70</v>
      </c>
      <c r="B6" s="91"/>
      <c r="C6" s="91"/>
      <c r="D6" s="91"/>
      <c r="E6" s="91" t="s">
        <v>116</v>
      </c>
      <c r="F6" s="91"/>
      <c r="G6" s="54" t="s">
        <v>72</v>
      </c>
      <c r="H6" s="54" t="s">
        <v>117</v>
      </c>
    </row>
    <row r="7" spans="1:8" s="53" customFormat="1" ht="21.95" customHeight="1">
      <c r="A7" s="91" t="s">
        <v>118</v>
      </c>
      <c r="B7" s="91"/>
      <c r="C7" s="91"/>
      <c r="D7" s="91"/>
      <c r="E7" s="92" t="s">
        <v>119</v>
      </c>
      <c r="F7" s="92"/>
      <c r="G7" s="91">
        <f>G8+G9</f>
        <v>182514</v>
      </c>
      <c r="H7" s="91"/>
    </row>
    <row r="8" spans="1:8" s="53" customFormat="1" ht="21.95" customHeight="1">
      <c r="A8" s="91"/>
      <c r="B8" s="91"/>
      <c r="C8" s="91"/>
      <c r="D8" s="91"/>
      <c r="E8" s="92" t="s">
        <v>120</v>
      </c>
      <c r="F8" s="92"/>
      <c r="G8" s="91">
        <v>19930</v>
      </c>
      <c r="H8" s="91"/>
    </row>
    <row r="9" spans="1:8" s="53" customFormat="1" ht="21.95" customHeight="1">
      <c r="A9" s="91"/>
      <c r="B9" s="91"/>
      <c r="C9" s="91"/>
      <c r="D9" s="91"/>
      <c r="E9" s="92" t="s">
        <v>121</v>
      </c>
      <c r="F9" s="92"/>
      <c r="G9" s="91">
        <v>162584</v>
      </c>
      <c r="H9" s="91"/>
    </row>
    <row r="10" spans="1:8" s="53" customFormat="1" ht="93" customHeight="1">
      <c r="A10" s="54" t="s">
        <v>122</v>
      </c>
      <c r="B10" s="92" t="s">
        <v>123</v>
      </c>
      <c r="C10" s="92"/>
      <c r="D10" s="92"/>
      <c r="E10" s="92"/>
      <c r="F10" s="92"/>
      <c r="G10" s="92"/>
      <c r="H10" s="92"/>
    </row>
    <row r="11" spans="1:8" s="53" customFormat="1" ht="45.95" customHeight="1">
      <c r="A11" s="91" t="s">
        <v>124</v>
      </c>
      <c r="B11" s="55" t="s">
        <v>125</v>
      </c>
      <c r="C11" s="54" t="s">
        <v>82</v>
      </c>
      <c r="D11" s="91" t="s">
        <v>83</v>
      </c>
      <c r="E11" s="91"/>
      <c r="F11" s="91"/>
      <c r="G11" s="91"/>
      <c r="H11" s="54" t="s">
        <v>84</v>
      </c>
    </row>
    <row r="12" spans="1:8" s="53" customFormat="1" ht="45" customHeight="1">
      <c r="A12" s="91"/>
      <c r="B12" s="91" t="s">
        <v>126</v>
      </c>
      <c r="C12" s="91" t="s">
        <v>86</v>
      </c>
      <c r="D12" s="92" t="s">
        <v>127</v>
      </c>
      <c r="E12" s="92"/>
      <c r="F12" s="92"/>
      <c r="G12" s="92"/>
      <c r="H12" s="56">
        <v>1</v>
      </c>
    </row>
    <row r="13" spans="1:8" s="53" customFormat="1" ht="45" customHeight="1">
      <c r="A13" s="91"/>
      <c r="B13" s="91"/>
      <c r="C13" s="91"/>
      <c r="D13" s="92" t="s">
        <v>128</v>
      </c>
      <c r="E13" s="92"/>
      <c r="F13" s="92"/>
      <c r="G13" s="92"/>
      <c r="H13" s="54" t="s">
        <v>129</v>
      </c>
    </row>
    <row r="14" spans="1:8" s="53" customFormat="1" ht="45" customHeight="1">
      <c r="A14" s="91"/>
      <c r="B14" s="91" t="s">
        <v>130</v>
      </c>
      <c r="C14" s="54" t="s">
        <v>131</v>
      </c>
      <c r="D14" s="92" t="s">
        <v>132</v>
      </c>
      <c r="E14" s="92"/>
      <c r="F14" s="92"/>
      <c r="G14" s="92"/>
      <c r="H14" s="54" t="s">
        <v>133</v>
      </c>
    </row>
    <row r="15" spans="1:8" s="53" customFormat="1" ht="45" customHeight="1">
      <c r="A15" s="91"/>
      <c r="B15" s="91"/>
      <c r="C15" s="91" t="s">
        <v>134</v>
      </c>
      <c r="D15" s="92" t="s">
        <v>135</v>
      </c>
      <c r="E15" s="92"/>
      <c r="F15" s="92"/>
      <c r="G15" s="92"/>
      <c r="H15" s="54" t="s">
        <v>136</v>
      </c>
    </row>
    <row r="16" spans="1:8" s="53" customFormat="1" ht="45" customHeight="1">
      <c r="A16" s="91"/>
      <c r="B16" s="91"/>
      <c r="C16" s="91"/>
      <c r="D16" s="92" t="s">
        <v>137</v>
      </c>
      <c r="E16" s="92"/>
      <c r="F16" s="92"/>
      <c r="G16" s="92"/>
      <c r="H16" s="54" t="s">
        <v>138</v>
      </c>
    </row>
    <row r="17" spans="1:8" s="53" customFormat="1" ht="45" customHeight="1">
      <c r="A17" s="91"/>
      <c r="B17" s="91"/>
      <c r="C17" s="54" t="s">
        <v>139</v>
      </c>
      <c r="D17" s="92" t="s">
        <v>140</v>
      </c>
      <c r="E17" s="92"/>
      <c r="F17" s="92"/>
      <c r="G17" s="92"/>
      <c r="H17" s="54" t="s">
        <v>141</v>
      </c>
    </row>
  </sheetData>
  <mergeCells count="28">
    <mergeCell ref="D15:G15"/>
    <mergeCell ref="D16:G16"/>
    <mergeCell ref="D17:G17"/>
    <mergeCell ref="B10:H10"/>
    <mergeCell ref="A11:A17"/>
    <mergeCell ref="D11:G11"/>
    <mergeCell ref="B12:B13"/>
    <mergeCell ref="C12:C13"/>
    <mergeCell ref="D12:G12"/>
    <mergeCell ref="D13:G13"/>
    <mergeCell ref="B14:B17"/>
    <mergeCell ref="D14:G14"/>
    <mergeCell ref="C15:C16"/>
    <mergeCell ref="A6:D6"/>
    <mergeCell ref="E6:F6"/>
    <mergeCell ref="A7:D9"/>
    <mergeCell ref="E7:F7"/>
    <mergeCell ref="G7:H7"/>
    <mergeCell ref="E8:F8"/>
    <mergeCell ref="G8:H8"/>
    <mergeCell ref="E9:F9"/>
    <mergeCell ref="G9:H9"/>
    <mergeCell ref="A2:H2"/>
    <mergeCell ref="A3:H3"/>
    <mergeCell ref="A4:D4"/>
    <mergeCell ref="E4:H4"/>
    <mergeCell ref="A5:D5"/>
    <mergeCell ref="E5:H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2" workbookViewId="0">
      <selection activeCell="G8" sqref="G8"/>
    </sheetView>
  </sheetViews>
  <sheetFormatPr defaultRowHeight="13.5"/>
  <cols>
    <col min="1" max="1" width="16" customWidth="1"/>
    <col min="2" max="2" width="19.25" customWidth="1"/>
    <col min="3" max="3" width="16.5" customWidth="1"/>
    <col min="4" max="4" width="26.375" customWidth="1"/>
    <col min="5" max="5" width="11.125" customWidth="1"/>
  </cols>
  <sheetData>
    <row r="1" spans="1:5" s="57" customFormat="1" ht="18.75">
      <c r="A1" s="64" t="s">
        <v>174</v>
      </c>
    </row>
    <row r="2" spans="1:5" s="57" customFormat="1" ht="30" customHeight="1">
      <c r="A2" s="97" t="s">
        <v>114</v>
      </c>
      <c r="B2" s="97"/>
      <c r="C2" s="97"/>
      <c r="D2" s="97"/>
      <c r="E2" s="97"/>
    </row>
    <row r="3" spans="1:5" s="57" customFormat="1" ht="18.75" customHeight="1">
      <c r="A3" s="98" t="s">
        <v>143</v>
      </c>
      <c r="B3" s="98"/>
      <c r="C3" s="98"/>
      <c r="D3" s="98"/>
      <c r="E3" s="98"/>
    </row>
    <row r="4" spans="1:5" s="57" customFormat="1" ht="24.95" customHeight="1">
      <c r="A4" s="58" t="s">
        <v>66</v>
      </c>
      <c r="B4" s="93" t="s">
        <v>144</v>
      </c>
      <c r="C4" s="93"/>
      <c r="D4" s="93"/>
      <c r="E4" s="93"/>
    </row>
    <row r="5" spans="1:5" s="57" customFormat="1" ht="24.95" customHeight="1">
      <c r="A5" s="59" t="s">
        <v>68</v>
      </c>
      <c r="B5" s="99" t="s">
        <v>69</v>
      </c>
      <c r="C5" s="99"/>
      <c r="D5" s="99"/>
      <c r="E5" s="99"/>
    </row>
    <row r="6" spans="1:5" s="57" customFormat="1" ht="27" customHeight="1">
      <c r="A6" s="58" t="s">
        <v>70</v>
      </c>
      <c r="B6" s="58" t="s">
        <v>116</v>
      </c>
      <c r="C6" s="58" t="s">
        <v>72</v>
      </c>
      <c r="D6" s="94" t="s">
        <v>145</v>
      </c>
      <c r="E6" s="96"/>
    </row>
    <row r="7" spans="1:5" s="57" customFormat="1" ht="24" customHeight="1">
      <c r="A7" s="75" t="s">
        <v>146</v>
      </c>
      <c r="B7" s="58" t="s">
        <v>147</v>
      </c>
      <c r="C7" s="94">
        <f>C8+C9</f>
        <v>233181.89</v>
      </c>
      <c r="D7" s="95"/>
      <c r="E7" s="96"/>
    </row>
    <row r="8" spans="1:5" s="57" customFormat="1" ht="42" customHeight="1">
      <c r="A8" s="93"/>
      <c r="B8" s="58" t="s">
        <v>76</v>
      </c>
      <c r="C8" s="94">
        <v>74290</v>
      </c>
      <c r="D8" s="95"/>
      <c r="E8" s="96"/>
    </row>
    <row r="9" spans="1:5" s="57" customFormat="1" ht="23.25" customHeight="1">
      <c r="A9" s="93"/>
      <c r="B9" s="60" t="s">
        <v>148</v>
      </c>
      <c r="C9" s="94">
        <v>158891.89000000001</v>
      </c>
      <c r="D9" s="95"/>
      <c r="E9" s="96"/>
    </row>
    <row r="10" spans="1:5" s="57" customFormat="1" ht="32.1" customHeight="1">
      <c r="A10" s="61" t="s">
        <v>122</v>
      </c>
      <c r="B10" s="100" t="s">
        <v>149</v>
      </c>
      <c r="C10" s="100"/>
      <c r="D10" s="100"/>
      <c r="E10" s="100"/>
    </row>
    <row r="11" spans="1:5" s="57" customFormat="1" ht="26.1" customHeight="1">
      <c r="A11" s="101" t="s">
        <v>80</v>
      </c>
      <c r="B11" s="61" t="s">
        <v>81</v>
      </c>
      <c r="C11" s="61" t="s">
        <v>82</v>
      </c>
      <c r="D11" s="61" t="s">
        <v>83</v>
      </c>
      <c r="E11" s="61" t="s">
        <v>84</v>
      </c>
    </row>
    <row r="12" spans="1:5" s="57" customFormat="1" ht="39" customHeight="1">
      <c r="A12" s="101"/>
      <c r="B12" s="93" t="s">
        <v>85</v>
      </c>
      <c r="C12" s="93" t="s">
        <v>86</v>
      </c>
      <c r="D12" s="58" t="s">
        <v>150</v>
      </c>
      <c r="E12" s="58" t="s">
        <v>129</v>
      </c>
    </row>
    <row r="13" spans="1:5" s="57" customFormat="1" ht="22.5" customHeight="1">
      <c r="A13" s="101"/>
      <c r="B13" s="93"/>
      <c r="C13" s="93"/>
      <c r="D13" s="58" t="s">
        <v>151</v>
      </c>
      <c r="E13" s="58" t="s">
        <v>129</v>
      </c>
    </row>
    <row r="14" spans="1:5" s="57" customFormat="1" ht="39.75" customHeight="1">
      <c r="A14" s="101"/>
      <c r="B14" s="93"/>
      <c r="C14" s="93"/>
      <c r="D14" s="48" t="s">
        <v>152</v>
      </c>
      <c r="E14" s="58" t="s">
        <v>153</v>
      </c>
    </row>
    <row r="15" spans="1:5" s="57" customFormat="1" ht="36.75" customHeight="1">
      <c r="A15" s="101"/>
      <c r="B15" s="93"/>
      <c r="C15" s="93"/>
      <c r="D15" s="48" t="s">
        <v>154</v>
      </c>
      <c r="E15" s="48" t="s">
        <v>155</v>
      </c>
    </row>
    <row r="16" spans="1:5" s="57" customFormat="1" ht="40.5" customHeight="1">
      <c r="A16" s="101"/>
      <c r="B16" s="93"/>
      <c r="C16" s="75" t="s">
        <v>93</v>
      </c>
      <c r="D16" s="48" t="s">
        <v>156</v>
      </c>
      <c r="E16" s="48" t="s">
        <v>157</v>
      </c>
    </row>
    <row r="17" spans="1:5" s="57" customFormat="1" ht="26.25" customHeight="1">
      <c r="A17" s="101"/>
      <c r="B17" s="93"/>
      <c r="C17" s="75"/>
      <c r="D17" s="48" t="s">
        <v>158</v>
      </c>
      <c r="E17" s="48" t="s">
        <v>159</v>
      </c>
    </row>
    <row r="18" spans="1:5" s="57" customFormat="1" ht="22.5" customHeight="1">
      <c r="A18" s="101"/>
      <c r="B18" s="93"/>
      <c r="C18" s="75"/>
      <c r="D18" s="48" t="s">
        <v>160</v>
      </c>
      <c r="E18" s="48" t="s">
        <v>159</v>
      </c>
    </row>
    <row r="19" spans="1:5" s="57" customFormat="1" ht="22.5" customHeight="1">
      <c r="A19" s="101"/>
      <c r="B19" s="93"/>
      <c r="C19" s="75"/>
      <c r="D19" s="48" t="s">
        <v>161</v>
      </c>
      <c r="E19" s="48" t="s">
        <v>162</v>
      </c>
    </row>
    <row r="20" spans="1:5" s="57" customFormat="1" ht="21" customHeight="1">
      <c r="A20" s="101"/>
      <c r="B20" s="93"/>
      <c r="C20" s="75"/>
      <c r="D20" s="48" t="s">
        <v>163</v>
      </c>
      <c r="E20" s="48" t="s">
        <v>162</v>
      </c>
    </row>
    <row r="21" spans="1:5" s="57" customFormat="1" ht="32.25" customHeight="1">
      <c r="A21" s="101"/>
      <c r="B21" s="93"/>
      <c r="C21" s="75"/>
      <c r="D21" s="48" t="s">
        <v>164</v>
      </c>
      <c r="E21" s="48" t="s">
        <v>162</v>
      </c>
    </row>
    <row r="22" spans="1:5" s="57" customFormat="1" ht="39.75" customHeight="1">
      <c r="A22" s="101"/>
      <c r="B22" s="93"/>
      <c r="C22" s="48" t="s">
        <v>107</v>
      </c>
      <c r="D22" s="48" t="s">
        <v>165</v>
      </c>
      <c r="E22" s="48" t="s">
        <v>109</v>
      </c>
    </row>
    <row r="23" spans="1:5" s="57" customFormat="1" ht="27" customHeight="1">
      <c r="A23" s="101"/>
      <c r="B23" s="93"/>
      <c r="C23" s="75" t="s">
        <v>166</v>
      </c>
      <c r="D23" s="48" t="s">
        <v>167</v>
      </c>
      <c r="E23" s="48" t="s">
        <v>141</v>
      </c>
    </row>
    <row r="24" spans="1:5" s="57" customFormat="1" ht="35.25" customHeight="1">
      <c r="A24" s="101"/>
      <c r="B24" s="93"/>
      <c r="C24" s="75"/>
      <c r="D24" s="48" t="s">
        <v>168</v>
      </c>
      <c r="E24" s="48" t="s">
        <v>141</v>
      </c>
    </row>
    <row r="25" spans="1:5" s="57" customFormat="1" ht="24" customHeight="1">
      <c r="A25" s="101"/>
      <c r="B25" s="102" t="s">
        <v>169</v>
      </c>
      <c r="C25" s="102" t="s">
        <v>170</v>
      </c>
      <c r="D25" s="48" t="s">
        <v>171</v>
      </c>
      <c r="E25" s="48" t="s">
        <v>172</v>
      </c>
    </row>
    <row r="26" spans="1:5" s="57" customFormat="1" ht="24" customHeight="1">
      <c r="A26" s="101"/>
      <c r="B26" s="103"/>
      <c r="C26" s="103"/>
      <c r="D26" s="48" t="s">
        <v>173</v>
      </c>
      <c r="E26" s="48" t="s">
        <v>172</v>
      </c>
    </row>
  </sheetData>
  <mergeCells count="17">
    <mergeCell ref="B10:E10"/>
    <mergeCell ref="A11:A26"/>
    <mergeCell ref="B12:B24"/>
    <mergeCell ref="C12:C15"/>
    <mergeCell ref="C16:C21"/>
    <mergeCell ref="C23:C24"/>
    <mergeCell ref="B25:B26"/>
    <mergeCell ref="C25:C26"/>
    <mergeCell ref="A7:A9"/>
    <mergeCell ref="C7:E7"/>
    <mergeCell ref="C8:E8"/>
    <mergeCell ref="C9:E9"/>
    <mergeCell ref="A2:E2"/>
    <mergeCell ref="A3:E3"/>
    <mergeCell ref="B4:E4"/>
    <mergeCell ref="B5:E5"/>
    <mergeCell ref="D6:E6"/>
  </mergeCells>
  <phoneticPr fontId="2" type="noConversion"/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7" workbookViewId="0">
      <selection activeCell="H12" sqref="H12"/>
    </sheetView>
  </sheetViews>
  <sheetFormatPr defaultRowHeight="13.5"/>
  <cols>
    <col min="1" max="1" width="16.75" customWidth="1"/>
    <col min="2" max="2" width="19.5" customWidth="1"/>
    <col min="3" max="3" width="18.125" customWidth="1"/>
    <col min="4" max="4" width="26.375" customWidth="1"/>
    <col min="5" max="5" width="12" customWidth="1"/>
  </cols>
  <sheetData>
    <row r="1" spans="1:5" s="57" customFormat="1" ht="18.75">
      <c r="A1" s="64" t="s">
        <v>187</v>
      </c>
    </row>
    <row r="2" spans="1:5" s="57" customFormat="1" ht="33" customHeight="1">
      <c r="A2" s="97" t="s">
        <v>114</v>
      </c>
      <c r="B2" s="97"/>
      <c r="C2" s="97"/>
      <c r="D2" s="97"/>
      <c r="E2" s="97"/>
    </row>
    <row r="3" spans="1:5" s="57" customFormat="1" ht="27" customHeight="1">
      <c r="A3" s="98" t="s">
        <v>175</v>
      </c>
      <c r="B3" s="98"/>
      <c r="C3" s="98"/>
      <c r="D3" s="98"/>
      <c r="E3" s="98"/>
    </row>
    <row r="4" spans="1:5" s="57" customFormat="1" ht="24.95" customHeight="1">
      <c r="A4" s="58" t="s">
        <v>66</v>
      </c>
      <c r="B4" s="93" t="s">
        <v>176</v>
      </c>
      <c r="C4" s="93"/>
      <c r="D4" s="93"/>
      <c r="E4" s="93"/>
    </row>
    <row r="5" spans="1:5" s="57" customFormat="1" ht="24.95" customHeight="1">
      <c r="A5" s="59" t="s">
        <v>68</v>
      </c>
      <c r="B5" s="99" t="s">
        <v>69</v>
      </c>
      <c r="C5" s="99"/>
      <c r="D5" s="99"/>
      <c r="E5" s="99"/>
    </row>
    <row r="6" spans="1:5" s="57" customFormat="1" ht="27" customHeight="1">
      <c r="A6" s="58" t="s">
        <v>70</v>
      </c>
      <c r="B6" s="61" t="s">
        <v>116</v>
      </c>
      <c r="C6" s="61" t="s">
        <v>72</v>
      </c>
      <c r="D6" s="94" t="s">
        <v>145</v>
      </c>
      <c r="E6" s="96"/>
    </row>
    <row r="7" spans="1:5" s="57" customFormat="1" ht="24" customHeight="1">
      <c r="A7" s="75" t="s">
        <v>146</v>
      </c>
      <c r="B7" s="61" t="s">
        <v>147</v>
      </c>
      <c r="C7" s="94">
        <v>1524</v>
      </c>
      <c r="D7" s="95"/>
      <c r="E7" s="96"/>
    </row>
    <row r="8" spans="1:5" s="57" customFormat="1" ht="36.950000000000003" customHeight="1">
      <c r="A8" s="93"/>
      <c r="B8" s="45" t="s">
        <v>177</v>
      </c>
      <c r="C8" s="94">
        <v>1524</v>
      </c>
      <c r="D8" s="95"/>
      <c r="E8" s="96"/>
    </row>
    <row r="9" spans="1:5" s="57" customFormat="1" ht="30" customHeight="1">
      <c r="A9" s="93"/>
      <c r="B9" s="61" t="s">
        <v>148</v>
      </c>
      <c r="C9" s="94">
        <v>2000</v>
      </c>
      <c r="D9" s="95"/>
      <c r="E9" s="96"/>
    </row>
    <row r="10" spans="1:5" s="57" customFormat="1" ht="69" customHeight="1">
      <c r="A10" s="61" t="s">
        <v>122</v>
      </c>
      <c r="B10" s="108" t="s">
        <v>178</v>
      </c>
      <c r="C10" s="108"/>
      <c r="D10" s="108"/>
      <c r="E10" s="108"/>
    </row>
    <row r="11" spans="1:5" s="57" customFormat="1" ht="26.1" customHeight="1">
      <c r="A11" s="101" t="s">
        <v>80</v>
      </c>
      <c r="B11" s="61" t="s">
        <v>81</v>
      </c>
      <c r="C11" s="61" t="s">
        <v>82</v>
      </c>
      <c r="D11" s="61" t="s">
        <v>83</v>
      </c>
      <c r="E11" s="61" t="s">
        <v>84</v>
      </c>
    </row>
    <row r="12" spans="1:5" s="57" customFormat="1" ht="18.75">
      <c r="A12" s="101"/>
      <c r="B12" s="93" t="s">
        <v>85</v>
      </c>
      <c r="C12" s="93" t="s">
        <v>86</v>
      </c>
      <c r="D12" s="104" t="s">
        <v>179</v>
      </c>
      <c r="E12" s="104" t="s">
        <v>180</v>
      </c>
    </row>
    <row r="13" spans="1:5" s="57" customFormat="1" ht="24.95" customHeight="1">
      <c r="A13" s="101"/>
      <c r="B13" s="93"/>
      <c r="C13" s="93"/>
      <c r="D13" s="104"/>
      <c r="E13" s="106"/>
    </row>
    <row r="14" spans="1:5" s="57" customFormat="1" ht="18.75">
      <c r="A14" s="101"/>
      <c r="B14" s="93"/>
      <c r="C14" s="93"/>
      <c r="D14" s="105"/>
      <c r="E14" s="105"/>
    </row>
    <row r="15" spans="1:5" s="57" customFormat="1" ht="18.75">
      <c r="A15" s="101"/>
      <c r="B15" s="93"/>
      <c r="C15" s="93"/>
      <c r="D15" s="105"/>
      <c r="E15" s="105"/>
    </row>
    <row r="16" spans="1:5" s="57" customFormat="1" ht="18.75">
      <c r="A16" s="101"/>
      <c r="B16" s="93"/>
      <c r="C16" s="75" t="s">
        <v>93</v>
      </c>
      <c r="D16" s="77" t="s">
        <v>181</v>
      </c>
      <c r="E16" s="107">
        <v>1</v>
      </c>
    </row>
    <row r="17" spans="1:5" s="57" customFormat="1" ht="18.75">
      <c r="A17" s="101"/>
      <c r="B17" s="93"/>
      <c r="C17" s="75"/>
      <c r="D17" s="77"/>
      <c r="E17" s="75"/>
    </row>
    <row r="18" spans="1:5" s="57" customFormat="1" ht="18.75">
      <c r="A18" s="101"/>
      <c r="B18" s="93"/>
      <c r="C18" s="75"/>
      <c r="D18" s="77"/>
      <c r="E18" s="75"/>
    </row>
    <row r="19" spans="1:5" s="57" customFormat="1" ht="27.95" customHeight="1">
      <c r="A19" s="101"/>
      <c r="B19" s="93"/>
      <c r="C19" s="75"/>
      <c r="D19" s="77"/>
      <c r="E19" s="75"/>
    </row>
    <row r="20" spans="1:5" s="57" customFormat="1" ht="27.95" customHeight="1">
      <c r="A20" s="101"/>
      <c r="B20" s="93"/>
      <c r="C20" s="75"/>
      <c r="D20" s="77"/>
      <c r="E20" s="75"/>
    </row>
    <row r="21" spans="1:5" s="57" customFormat="1" ht="18.75">
      <c r="A21" s="101"/>
      <c r="B21" s="93"/>
      <c r="C21" s="75"/>
      <c r="D21" s="77"/>
      <c r="E21" s="75"/>
    </row>
    <row r="22" spans="1:5" s="57" customFormat="1" ht="18.75">
      <c r="A22" s="101"/>
      <c r="B22" s="93"/>
      <c r="C22" s="77" t="s">
        <v>107</v>
      </c>
      <c r="D22" s="77" t="s">
        <v>182</v>
      </c>
      <c r="E22" s="77" t="s">
        <v>183</v>
      </c>
    </row>
    <row r="23" spans="1:5" s="57" customFormat="1" ht="27" customHeight="1">
      <c r="A23" s="101"/>
      <c r="B23" s="93"/>
      <c r="C23" s="77"/>
      <c r="D23" s="77"/>
      <c r="E23" s="77"/>
    </row>
    <row r="24" spans="1:5" s="57" customFormat="1" ht="18.75">
      <c r="A24" s="101"/>
      <c r="B24" s="93"/>
      <c r="C24" s="77"/>
      <c r="D24" s="77"/>
      <c r="E24" s="77"/>
    </row>
    <row r="25" spans="1:5" s="57" customFormat="1" ht="39" customHeight="1">
      <c r="A25" s="101"/>
      <c r="B25" s="102" t="s">
        <v>169</v>
      </c>
      <c r="C25" s="102" t="s">
        <v>170</v>
      </c>
      <c r="D25" s="48" t="s">
        <v>184</v>
      </c>
      <c r="E25" s="48" t="s">
        <v>185</v>
      </c>
    </row>
    <row r="26" spans="1:5" s="57" customFormat="1" ht="42.95" customHeight="1">
      <c r="A26" s="101"/>
      <c r="B26" s="103"/>
      <c r="C26" s="103"/>
      <c r="D26" s="48" t="s">
        <v>186</v>
      </c>
      <c r="E26" s="48" t="s">
        <v>185</v>
      </c>
    </row>
  </sheetData>
  <mergeCells count="23">
    <mergeCell ref="B10:E10"/>
    <mergeCell ref="A11:A26"/>
    <mergeCell ref="B12:B24"/>
    <mergeCell ref="C12:C15"/>
    <mergeCell ref="D12:D15"/>
    <mergeCell ref="E12:E15"/>
    <mergeCell ref="C16:C21"/>
    <mergeCell ref="D16:D21"/>
    <mergeCell ref="E16:E21"/>
    <mergeCell ref="C22:C24"/>
    <mergeCell ref="D22:D24"/>
    <mergeCell ref="E22:E24"/>
    <mergeCell ref="B25:B26"/>
    <mergeCell ref="C25:C26"/>
    <mergeCell ref="A7:A9"/>
    <mergeCell ref="C7:E7"/>
    <mergeCell ref="C8:E8"/>
    <mergeCell ref="C9:E9"/>
    <mergeCell ref="A2:E2"/>
    <mergeCell ref="A3:E3"/>
    <mergeCell ref="B4:E4"/>
    <mergeCell ref="B5:E5"/>
    <mergeCell ref="D6:E6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2018-06-22T01:30:33Z</dcterms:modified>
</cp:coreProperties>
</file>