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680" windowHeight="10890" firstSheet="17" activeTab="18"/>
  </bookViews>
  <sheets>
    <sheet name="N9zXFVD" sheetId="1" state="hidden" r:id="rId1"/>
    <sheet name="uj53i1h" sheetId="2" state="hidden" r:id="rId2"/>
    <sheet name="ud3i1h31h" sheetId="3" state="hidden" r:id="rId3"/>
    <sheet name="raubxewdx" sheetId="4" state="hidden" r:id="rId4"/>
    <sheet name="eshtiuhxi" sheetId="5" state="hidden" r:id="rId5"/>
    <sheet name="5leqfreqd" sheetId="6" state="hidden" r:id="rId6"/>
    <sheet name="ve5j3i1j3" sheetId="7" state="hidden" r:id="rId7"/>
    <sheet name="ve5j3i1jz" sheetId="8" state="hidden" r:id="rId8"/>
    <sheet name="gujxiyjxi" sheetId="9" state="hidden" r:id="rId9"/>
    <sheet name="zibncobzq" sheetId="10" state="hidden" r:id="rId10"/>
    <sheet name="p3s9r7q9rq" sheetId="11" state="hidden" r:id="rId11"/>
    <sheet name="sbxewdveut" sheetId="12" state="hidden" r:id="rId12"/>
    <sheet name="9ngshtgufg" sheetId="13" state="hidden" r:id="rId13"/>
    <sheet name="bpeqfresfe" sheetId="14" state="hidden" r:id="rId14"/>
    <sheet name="o5ras9rasb" sheetId="15" state="hidden" r:id="rId15"/>
    <sheet name="xg1hzg1hzg" sheetId="16" state="hidden" r:id="rId16"/>
    <sheet name="YTRUDXE" sheetId="17" state="hidden" r:id="rId17"/>
    <sheet name="部门预算支出计划单位明细表(预算内)" sheetId="18" r:id="rId18"/>
    <sheet name="2016年部门预算支出计划单位明细表(预算内) (2)" sheetId="19" r:id="rId19"/>
  </sheets>
  <calcPr calcId="144525"/>
</workbook>
</file>

<file path=xl/sharedStrings.xml><?xml version="1.0" encoding="utf-8"?>
<sst xmlns="http://schemas.openxmlformats.org/spreadsheetml/2006/main" count="40">
  <si>
    <t>2015年部门预算支出明细表</t>
  </si>
  <si>
    <t>　</t>
  </si>
  <si>
    <t/>
  </si>
  <si>
    <t>单位：千元</t>
  </si>
  <si>
    <t xml:space="preserve"> 功能科目(单位名称)</t>
  </si>
  <si>
    <t>上年编制人数</t>
  </si>
  <si>
    <t>本年编制人数</t>
  </si>
  <si>
    <t>财政供养人数</t>
  </si>
  <si>
    <t>预算内支出计划明细</t>
  </si>
  <si>
    <t>(一)人员支出</t>
  </si>
  <si>
    <t>(二)日常公用经费</t>
  </si>
  <si>
    <t>（三）专项支出</t>
  </si>
  <si>
    <t>总计</t>
  </si>
  <si>
    <t>工资福利支出</t>
  </si>
  <si>
    <t>对个人和家庭的补助支出</t>
  </si>
  <si>
    <t>商品和服务支出</t>
  </si>
  <si>
    <t>合计</t>
  </si>
  <si>
    <t>对企事业单位的补贴</t>
  </si>
  <si>
    <t>其他资本性支出</t>
  </si>
  <si>
    <t>其他支出</t>
  </si>
  <si>
    <t>编制内实际到位人数</t>
  </si>
  <si>
    <t>后勤人员</t>
  </si>
  <si>
    <t>人头经费</t>
  </si>
  <si>
    <t>离休人数</t>
  </si>
  <si>
    <t>退休人数</t>
  </si>
  <si>
    <t>小计</t>
  </si>
  <si>
    <t>基本工资</t>
  </si>
  <si>
    <t>统一岗位津贴及绩效工资</t>
  </si>
  <si>
    <t>奖金</t>
  </si>
  <si>
    <t>特殊岗位津贴</t>
  </si>
  <si>
    <t>通讯费</t>
  </si>
  <si>
    <t>节日津贴</t>
  </si>
  <si>
    <t>离退休及退职（役）费</t>
  </si>
  <si>
    <t>抚恤金及救济费</t>
  </si>
  <si>
    <t>医疗费</t>
  </si>
  <si>
    <t>住房公积金</t>
  </si>
  <si>
    <t>一般公共服务支出</t>
  </si>
  <si>
    <t xml:space="preserve">    汕尾市财政局</t>
  </si>
  <si>
    <t xml:space="preserve">     总  计</t>
  </si>
  <si>
    <t>2016年部门预算支出明细表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</si>
</sst>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0"/>
      <name val="宋体"/>
      <charset val="134"/>
    </font>
    <font>
      <b/>
      <sz val="26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2"/>
      <color indexed="8"/>
      <name val="宋体"/>
      <charset val="134"/>
    </font>
    <font>
      <sz val="22"/>
      <name val="宋体"/>
      <charset val="134"/>
    </font>
    <font>
      <b/>
      <sz val="26"/>
      <name val="宋体"/>
      <charset val="134"/>
    </font>
    <font>
      <sz val="11"/>
      <color indexed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21" borderId="1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13" borderId="15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2" borderId="19" applyNumberFormat="0" applyAlignment="0" applyProtection="0">
      <alignment vertical="center"/>
    </xf>
    <xf numFmtId="0" fontId="16" fillId="12" borderId="14" applyNumberFormat="0" applyAlignment="0" applyProtection="0">
      <alignment vertical="center"/>
    </xf>
    <xf numFmtId="0" fontId="18" fillId="17" borderId="16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NumberFormat="1" applyFont="1" applyFill="1" applyBorder="1" applyAlignment="1" applyProtection="1">
      <alignment horizontal="center" wrapText="1"/>
    </xf>
    <xf numFmtId="0" fontId="2" fillId="0" borderId="1" xfId="0" applyNumberFormat="1" applyFont="1" applyFill="1" applyBorder="1" applyAlignment="1" applyProtection="1">
      <alignment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6" fillId="0" borderId="0" xfId="0" applyFont="1"/>
    <xf numFmtId="0" fontId="6" fillId="0" borderId="0" xfId="0" applyFont="1" applyAlignment="1">
      <alignment horizontal="left" wrapText="1"/>
    </xf>
    <xf numFmtId="0" fontId="7" fillId="0" borderId="0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/>
    </xf>
    <xf numFmtId="3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0E0E0"/>
      <rgbColor rgb="00ACA899"/>
      <rgbColor rgb="00ECE9D8"/>
    </indexed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showGridLines="0" showRowColHeaders="0" showZeros="0" showOutlineSymbols="0" topLeftCell="B109" workbookViewId="0">
      <selection activeCell="A1" sqref="A1"/>
    </sheetView>
  </sheetViews>
  <sheetFormatPr defaultColWidth="9" defaultRowHeight="12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showGridLines="0" showRowColHeaders="0" showZeros="0" showOutlineSymbols="0" topLeftCell="B109" workbookViewId="0">
      <selection activeCell="A1" sqref="A1"/>
    </sheetView>
  </sheetViews>
  <sheetFormatPr defaultColWidth="9" defaultRowHeight="12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showGridLines="0" showRowColHeaders="0" showZeros="0" showOutlineSymbols="0" topLeftCell="B109" workbookViewId="0">
      <selection activeCell="A1" sqref="A1"/>
    </sheetView>
  </sheetViews>
  <sheetFormatPr defaultColWidth="9" defaultRowHeight="12"/>
  <sheetData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showGridLines="0" showRowColHeaders="0" showZeros="0" showOutlineSymbols="0" topLeftCell="B109" workbookViewId="0">
      <selection activeCell="A1" sqref="A1"/>
    </sheetView>
  </sheetViews>
  <sheetFormatPr defaultColWidth="9" defaultRowHeight="12"/>
  <sheetData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showGridLines="0" showRowColHeaders="0" showZeros="0" showOutlineSymbols="0" topLeftCell="B109" workbookViewId="0">
      <selection activeCell="A1" sqref="A1"/>
    </sheetView>
  </sheetViews>
  <sheetFormatPr defaultColWidth="9" defaultRowHeight="12"/>
  <sheetData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showGridLines="0" showRowColHeaders="0" showZeros="0" showOutlineSymbols="0" topLeftCell="B109" workbookViewId="0">
      <selection activeCell="A1" sqref="A1"/>
    </sheetView>
  </sheetViews>
  <sheetFormatPr defaultColWidth="9" defaultRowHeight="12"/>
  <sheetData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showGridLines="0" showRowColHeaders="0" showZeros="0" showOutlineSymbols="0" topLeftCell="B109" workbookViewId="0">
      <selection activeCell="A1" sqref="A1"/>
    </sheetView>
  </sheetViews>
  <sheetFormatPr defaultColWidth="9" defaultRowHeight="12"/>
  <sheetData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showGridLines="0" showRowColHeaders="0" showZeros="0" showOutlineSymbols="0" topLeftCell="B109" workbookViewId="0">
      <selection activeCell="A1" sqref="A1"/>
    </sheetView>
  </sheetViews>
  <sheetFormatPr defaultColWidth="9" defaultRowHeight="12"/>
  <sheetData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showGridLines="0" showRowColHeaders="0" showZeros="0" showOutlineSymbols="0" topLeftCell="B109" workbookViewId="0">
      <selection activeCell="A1" sqref="A1"/>
    </sheetView>
  </sheetViews>
  <sheetFormatPr defaultColWidth="9" defaultRowHeight="12"/>
  <sheetData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showGridLines="0" showRowColHeaders="0" showZeros="0" showOutlineSymbols="0" topLeftCell="B109" workbookViewId="0">
      <selection activeCell="A1" sqref="A1"/>
    </sheetView>
  </sheetViews>
  <sheetFormatPr defaultColWidth="9" defaultRowHeight="12"/>
  <sheetData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showGridLines="0" showRowColHeaders="0" showZeros="0" showOutlineSymbols="0" topLeftCell="B109" workbookViewId="0">
      <selection activeCell="A1" sqref="A1"/>
    </sheetView>
  </sheetViews>
  <sheetFormatPr defaultColWidth="9" defaultRowHeight="12"/>
  <sheetData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showGridLines="0" showRowColHeaders="0" showZeros="0" showOutlineSymbols="0" topLeftCell="B109" workbookViewId="0">
      <selection activeCell="A1" sqref="A1"/>
    </sheetView>
  </sheetViews>
  <sheetFormatPr defaultColWidth="9" defaultRowHeight="12"/>
  <sheetData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showGridLines="0" showRowColHeaders="0" showZeros="0" showOutlineSymbols="0" topLeftCell="B109" workbookViewId="0">
      <selection activeCell="A1" sqref="A1"/>
    </sheetView>
  </sheetViews>
  <sheetFormatPr defaultColWidth="9" defaultRowHeight="12"/>
  <sheetData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showGridLines="0" showRowColHeaders="0" showZeros="0" showOutlineSymbols="0" topLeftCell="B109" workbookViewId="0">
      <selection activeCell="A1" sqref="A1"/>
    </sheetView>
  </sheetViews>
  <sheetFormatPr defaultColWidth="9" defaultRowHeight="12"/>
  <sheetData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showGridLines="0" showRowColHeaders="0" showZeros="0" showOutlineSymbols="0" topLeftCell="B109" workbookViewId="0">
      <selection activeCell="A1" sqref="A1"/>
    </sheetView>
  </sheetViews>
  <sheetFormatPr defaultColWidth="9" defaultRowHeight="12"/>
  <sheetData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showGridLines="0" showRowColHeaders="0" showZeros="0" showOutlineSymbols="0" topLeftCell="B109" workbookViewId="0">
      <selection activeCell="A1" sqref="A1"/>
    </sheetView>
  </sheetViews>
  <sheetFormatPr defaultColWidth="9" defaultRowHeight="12"/>
  <sheetData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showGridLines="0" showRowColHeaders="0" showZeros="0" showOutlineSymbols="0" topLeftCell="B109" workbookViewId="0">
      <selection activeCell="A1" sqref="A1"/>
    </sheetView>
  </sheetViews>
  <sheetFormatPr defaultColWidth="9" defaultRowHeight="12"/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15"/>
  <sheetViews>
    <sheetView showZeros="0" workbookViewId="0">
      <pane ySplit="7" topLeftCell="A8" activePane="bottomLeft" state="frozen"/>
      <selection/>
      <selection pane="bottomLeft" activeCell="A13" sqref="A13:AC13"/>
    </sheetView>
  </sheetViews>
  <sheetFormatPr defaultColWidth="9" defaultRowHeight="14.25" customHeight="1"/>
  <cols>
    <col min="1" max="1" width="43" customWidth="1"/>
    <col min="2" max="2" width="6.14285714285714" customWidth="1"/>
    <col min="3" max="3" width="6" customWidth="1"/>
    <col min="4" max="4" width="5.85714285714286" customWidth="1"/>
    <col min="5" max="5" width="7.14285714285714" customWidth="1"/>
    <col min="6" max="6" width="4.85714285714286" customWidth="1"/>
    <col min="7" max="8" width="4.57142857142857" customWidth="1"/>
    <col min="9" max="9" width="6.14285714285714" customWidth="1"/>
    <col min="10" max="10" width="7.85714285714286" customWidth="1"/>
    <col min="11" max="11" width="7.57142857142857" customWidth="1"/>
    <col min="12" max="12" width="6.85714285714286" customWidth="1"/>
    <col min="13" max="13" width="8" customWidth="1"/>
    <col min="14" max="14" width="5.71428571428571" customWidth="1"/>
    <col min="15" max="16" width="5.85714285714286" customWidth="1"/>
    <col min="17" max="17" width="7" customWidth="1"/>
    <col min="18" max="18" width="7.85714285714286" customWidth="1"/>
    <col min="19" max="19" width="7.28571428571429" customWidth="1"/>
    <col min="20" max="20" width="5.71428571428571" customWidth="1"/>
    <col min="21" max="21" width="6.71428571428571" customWidth="1"/>
    <col min="22" max="22" width="6.42857142857143" customWidth="1"/>
    <col min="23" max="23" width="7.14285714285714" customWidth="1"/>
    <col min="24" max="24" width="8.85714285714286" customWidth="1"/>
    <col min="25" max="25" width="7.85714285714286" customWidth="1"/>
    <col min="26" max="26" width="6.71428571428571" customWidth="1"/>
    <col min="27" max="27" width="6.42857142857143" customWidth="1"/>
    <col min="28" max="28" width="7.71428571428571" customWidth="1"/>
    <col min="29" max="29" width="8.71428571428571" customWidth="1"/>
    <col min="30" max="30" width="8.85714285714286" customWidth="1"/>
  </cols>
  <sheetData>
    <row r="1" ht="48.75" customHeight="1"/>
    <row r="2" ht="33" customHeight="1" spans="1:29">
      <c r="A2" s="1" t="s">
        <v>0</v>
      </c>
      <c r="B2" s="1"/>
      <c r="C2" s="1"/>
      <c r="D2" s="1"/>
      <c r="E2" s="1"/>
      <c r="F2" s="1"/>
      <c r="G2" s="1"/>
      <c r="H2" s="1"/>
      <c r="I2" s="1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</row>
    <row r="3" ht="18" customHeight="1" spans="1:29">
      <c r="A3" s="2" t="s">
        <v>1</v>
      </c>
      <c r="B3" s="2"/>
      <c r="C3" s="2"/>
      <c r="D3" s="2"/>
      <c r="E3" s="2"/>
      <c r="F3" s="2"/>
      <c r="G3" s="2"/>
      <c r="H3" s="2"/>
      <c r="I3" s="2"/>
      <c r="J3" s="21" t="s">
        <v>2</v>
      </c>
      <c r="K3" s="21" t="s">
        <v>2</v>
      </c>
      <c r="L3" s="21" t="s">
        <v>2</v>
      </c>
      <c r="M3" s="21" t="s">
        <v>2</v>
      </c>
      <c r="N3" s="21" t="s">
        <v>2</v>
      </c>
      <c r="O3" s="21" t="s">
        <v>2</v>
      </c>
      <c r="P3" s="21" t="s">
        <v>2</v>
      </c>
      <c r="Q3" s="21" t="s">
        <v>2</v>
      </c>
      <c r="R3" s="21" t="s">
        <v>2</v>
      </c>
      <c r="S3" s="21"/>
      <c r="T3" s="21"/>
      <c r="U3" s="21"/>
      <c r="V3" s="21" t="s">
        <v>2</v>
      </c>
      <c r="W3" s="21" t="s">
        <v>2</v>
      </c>
      <c r="X3" s="21"/>
      <c r="Y3" s="21"/>
      <c r="Z3" s="21"/>
      <c r="AA3" s="32" t="s">
        <v>3</v>
      </c>
      <c r="AB3" s="32"/>
      <c r="AC3" s="32"/>
    </row>
    <row r="4" ht="18" customHeight="1" spans="1:29">
      <c r="A4" s="3" t="s">
        <v>4</v>
      </c>
      <c r="B4" s="4" t="s">
        <v>5</v>
      </c>
      <c r="C4" s="4" t="s">
        <v>6</v>
      </c>
      <c r="D4" s="5" t="s">
        <v>7</v>
      </c>
      <c r="E4" s="6"/>
      <c r="F4" s="6"/>
      <c r="G4" s="6"/>
      <c r="H4" s="6"/>
      <c r="I4" s="6"/>
      <c r="J4" s="22" t="s">
        <v>8</v>
      </c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33"/>
    </row>
    <row r="5" ht="54" customHeight="1" spans="1:29">
      <c r="A5" s="7"/>
      <c r="B5" s="8"/>
      <c r="C5" s="8"/>
      <c r="D5" s="9"/>
      <c r="E5" s="10"/>
      <c r="F5" s="10"/>
      <c r="G5" s="10"/>
      <c r="H5" s="10"/>
      <c r="I5" s="10"/>
      <c r="J5" s="3" t="s">
        <v>9</v>
      </c>
      <c r="K5" s="15"/>
      <c r="L5" s="15"/>
      <c r="M5" s="24"/>
      <c r="N5" s="24"/>
      <c r="O5" s="24"/>
      <c r="P5" s="24"/>
      <c r="Q5" s="24"/>
      <c r="R5" s="24"/>
      <c r="S5" s="24"/>
      <c r="T5" s="24"/>
      <c r="U5" s="24"/>
      <c r="V5" s="24"/>
      <c r="W5" s="3" t="s">
        <v>10</v>
      </c>
      <c r="X5" s="22" t="s">
        <v>11</v>
      </c>
      <c r="Y5" s="34"/>
      <c r="Z5" s="34"/>
      <c r="AA5" s="34"/>
      <c r="AB5" s="34"/>
      <c r="AC5" s="3" t="s">
        <v>12</v>
      </c>
    </row>
    <row r="6" ht="20.25" customHeight="1" spans="1:29">
      <c r="A6" s="7"/>
      <c r="B6" s="8"/>
      <c r="C6" s="8"/>
      <c r="D6" s="11"/>
      <c r="E6" s="12"/>
      <c r="F6" s="12"/>
      <c r="G6" s="12"/>
      <c r="H6" s="12"/>
      <c r="I6" s="12"/>
      <c r="J6" s="3" t="s">
        <v>13</v>
      </c>
      <c r="K6" s="15"/>
      <c r="L6" s="15"/>
      <c r="M6" s="15"/>
      <c r="N6" s="15"/>
      <c r="O6" s="15"/>
      <c r="P6" s="15"/>
      <c r="Q6" s="15"/>
      <c r="R6" s="28" t="s">
        <v>14</v>
      </c>
      <c r="S6" s="28"/>
      <c r="T6" s="28"/>
      <c r="U6" s="28"/>
      <c r="V6" s="24"/>
      <c r="W6" s="3" t="s">
        <v>15</v>
      </c>
      <c r="X6" s="3" t="s">
        <v>16</v>
      </c>
      <c r="Y6" s="3" t="s">
        <v>15</v>
      </c>
      <c r="Z6" s="3" t="s">
        <v>17</v>
      </c>
      <c r="AA6" s="3" t="s">
        <v>18</v>
      </c>
      <c r="AB6" s="3" t="s">
        <v>19</v>
      </c>
      <c r="AC6" s="29"/>
    </row>
    <row r="7" ht="69" customHeight="1" spans="1:29">
      <c r="A7" s="13"/>
      <c r="B7" s="14"/>
      <c r="C7" s="14"/>
      <c r="D7" s="15" t="s">
        <v>16</v>
      </c>
      <c r="E7" s="15" t="s">
        <v>20</v>
      </c>
      <c r="F7" s="15" t="s">
        <v>21</v>
      </c>
      <c r="G7" s="15" t="s">
        <v>22</v>
      </c>
      <c r="H7" s="15" t="s">
        <v>23</v>
      </c>
      <c r="I7" s="15" t="s">
        <v>24</v>
      </c>
      <c r="J7" s="3" t="s">
        <v>16</v>
      </c>
      <c r="K7" s="3" t="s">
        <v>25</v>
      </c>
      <c r="L7" s="3" t="s">
        <v>26</v>
      </c>
      <c r="M7" s="3" t="s">
        <v>27</v>
      </c>
      <c r="N7" s="3" t="s">
        <v>28</v>
      </c>
      <c r="O7" s="3" t="s">
        <v>29</v>
      </c>
      <c r="P7" s="3" t="s">
        <v>30</v>
      </c>
      <c r="Q7" s="3" t="s">
        <v>31</v>
      </c>
      <c r="R7" s="3" t="s">
        <v>25</v>
      </c>
      <c r="S7" s="3" t="s">
        <v>32</v>
      </c>
      <c r="T7" s="3" t="s">
        <v>33</v>
      </c>
      <c r="U7" s="3" t="s">
        <v>34</v>
      </c>
      <c r="V7" s="3" t="s">
        <v>35</v>
      </c>
      <c r="W7" s="29"/>
      <c r="X7" s="29"/>
      <c r="Y7" s="29"/>
      <c r="Z7" s="29"/>
      <c r="AA7" s="29"/>
      <c r="AB7" s="29"/>
      <c r="AC7" s="29"/>
    </row>
    <row r="8" ht="18" customHeight="1" spans="1:29">
      <c r="A8" s="16" t="s">
        <v>36</v>
      </c>
      <c r="B8" s="17">
        <f t="shared" ref="B8:I8" si="0">SUM(B9:B9)</f>
        <v>94</v>
      </c>
      <c r="C8" s="17">
        <f t="shared" si="0"/>
        <v>94</v>
      </c>
      <c r="D8" s="17">
        <v>109</v>
      </c>
      <c r="E8" s="17">
        <f t="shared" si="0"/>
        <v>87</v>
      </c>
      <c r="F8" s="17">
        <f t="shared" si="0"/>
        <v>0</v>
      </c>
      <c r="G8" s="17">
        <f t="shared" si="0"/>
        <v>0</v>
      </c>
      <c r="H8" s="17">
        <f t="shared" si="0"/>
        <v>0</v>
      </c>
      <c r="I8" s="17">
        <f t="shared" si="0"/>
        <v>22</v>
      </c>
      <c r="J8" s="25">
        <f t="shared" ref="J8:J10" si="1">SUM(K8,R8)</f>
        <v>8755</v>
      </c>
      <c r="K8" s="25">
        <f t="shared" ref="K8:K10" si="2">SUM(L8:Q8)</f>
        <v>6303</v>
      </c>
      <c r="L8" s="25">
        <f t="shared" ref="L8:AB8" si="3">SUM(L9:L9)</f>
        <v>1644</v>
      </c>
      <c r="M8" s="25">
        <f t="shared" si="3"/>
        <v>3700</v>
      </c>
      <c r="N8" s="25">
        <f t="shared" si="3"/>
        <v>120</v>
      </c>
      <c r="O8" s="25">
        <f t="shared" si="3"/>
        <v>30</v>
      </c>
      <c r="P8" s="25">
        <f t="shared" si="3"/>
        <v>200</v>
      </c>
      <c r="Q8" s="25">
        <f t="shared" si="3"/>
        <v>609</v>
      </c>
      <c r="R8" s="25">
        <f t="shared" si="3"/>
        <v>2452</v>
      </c>
      <c r="S8" s="25">
        <f t="shared" si="3"/>
        <v>1485</v>
      </c>
      <c r="T8" s="25">
        <f t="shared" si="3"/>
        <v>0</v>
      </c>
      <c r="U8" s="25">
        <f t="shared" si="3"/>
        <v>322</v>
      </c>
      <c r="V8" s="25">
        <f t="shared" si="3"/>
        <v>645</v>
      </c>
      <c r="W8" s="25">
        <f t="shared" si="3"/>
        <v>870</v>
      </c>
      <c r="X8" s="25">
        <f t="shared" si="3"/>
        <v>1630</v>
      </c>
      <c r="Y8" s="25">
        <f t="shared" si="3"/>
        <v>1630</v>
      </c>
      <c r="Z8" s="25">
        <f t="shared" si="3"/>
        <v>0</v>
      </c>
      <c r="AA8" s="25">
        <f t="shared" si="3"/>
        <v>0</v>
      </c>
      <c r="AB8" s="25">
        <f t="shared" si="3"/>
        <v>0</v>
      </c>
      <c r="AC8" s="25">
        <f t="shared" ref="AC8:AC10" si="4">SUM(X8,W8,J8)</f>
        <v>11255</v>
      </c>
    </row>
    <row r="9" ht="18" customHeight="1" spans="1:29">
      <c r="A9" s="17" t="s">
        <v>37</v>
      </c>
      <c r="B9" s="17">
        <v>94</v>
      </c>
      <c r="C9" s="17">
        <v>94</v>
      </c>
      <c r="D9" s="17">
        <v>109</v>
      </c>
      <c r="E9" s="17">
        <v>87</v>
      </c>
      <c r="F9" s="17"/>
      <c r="G9" s="17"/>
      <c r="H9" s="17"/>
      <c r="I9" s="17">
        <v>22</v>
      </c>
      <c r="J9" s="26">
        <f t="shared" si="1"/>
        <v>8755</v>
      </c>
      <c r="K9" s="26">
        <f t="shared" si="2"/>
        <v>6303</v>
      </c>
      <c r="L9" s="27">
        <v>1644</v>
      </c>
      <c r="M9" s="27">
        <v>3700</v>
      </c>
      <c r="N9" s="27">
        <v>120</v>
      </c>
      <c r="O9" s="27">
        <v>30</v>
      </c>
      <c r="P9" s="27">
        <v>200</v>
      </c>
      <c r="Q9" s="25">
        <f>SUM(E9*7)</f>
        <v>609</v>
      </c>
      <c r="R9" s="25">
        <f>S9+T9+U9+V9</f>
        <v>2452</v>
      </c>
      <c r="S9" s="25">
        <v>1485</v>
      </c>
      <c r="T9" s="25"/>
      <c r="U9" s="25">
        <v>322</v>
      </c>
      <c r="V9" s="29">
        <v>645</v>
      </c>
      <c r="W9" s="25">
        <f>SUM(E9*10)</f>
        <v>870</v>
      </c>
      <c r="X9" s="25">
        <f>SUM(Y9:AB9)</f>
        <v>1630</v>
      </c>
      <c r="Y9" s="25">
        <v>1630</v>
      </c>
      <c r="Z9" s="25"/>
      <c r="AA9" s="25"/>
      <c r="AB9" s="25"/>
      <c r="AC9" s="25">
        <f t="shared" si="4"/>
        <v>11255</v>
      </c>
    </row>
    <row r="10" ht="18" customHeight="1" spans="1:29">
      <c r="A10" s="16" t="s">
        <v>38</v>
      </c>
      <c r="B10" s="17">
        <v>94</v>
      </c>
      <c r="C10" s="17">
        <v>94</v>
      </c>
      <c r="D10" s="17">
        <v>109</v>
      </c>
      <c r="E10" s="17">
        <v>87</v>
      </c>
      <c r="F10" s="17"/>
      <c r="G10" s="17"/>
      <c r="H10" s="17"/>
      <c r="I10" s="17">
        <v>22</v>
      </c>
      <c r="J10" s="26">
        <f t="shared" si="1"/>
        <v>8755</v>
      </c>
      <c r="K10" s="26">
        <f t="shared" si="2"/>
        <v>6303</v>
      </c>
      <c r="L10" s="27">
        <v>1644</v>
      </c>
      <c r="M10" s="27">
        <v>3700</v>
      </c>
      <c r="N10" s="27">
        <v>120</v>
      </c>
      <c r="O10" s="27">
        <v>30</v>
      </c>
      <c r="P10" s="27">
        <v>200</v>
      </c>
      <c r="Q10" s="25">
        <f>SUM(E10*7)</f>
        <v>609</v>
      </c>
      <c r="R10" s="25">
        <f>S10+T10+U10+V10</f>
        <v>2452</v>
      </c>
      <c r="S10" s="25">
        <v>1485</v>
      </c>
      <c r="T10" s="25"/>
      <c r="U10" s="25">
        <v>322</v>
      </c>
      <c r="V10" s="29">
        <v>645</v>
      </c>
      <c r="W10" s="25">
        <f>SUM(E10*10)</f>
        <v>870</v>
      </c>
      <c r="X10" s="25">
        <f>SUM(Y10:AB10)</f>
        <v>1630</v>
      </c>
      <c r="Y10" s="25">
        <v>1630</v>
      </c>
      <c r="Z10" s="25"/>
      <c r="AA10" s="25"/>
      <c r="AB10" s="25"/>
      <c r="AC10" s="25">
        <f t="shared" si="4"/>
        <v>11255</v>
      </c>
    </row>
    <row r="12" ht="51.75" customHeight="1" spans="1:1">
      <c r="A12" s="18"/>
    </row>
    <row r="13" ht="82.5" customHeight="1" spans="1:29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</row>
    <row r="15" ht="47.25" customHeight="1" spans="22:25">
      <c r="V15" s="30"/>
      <c r="W15" s="31"/>
      <c r="X15" s="31"/>
      <c r="Y15" s="31"/>
    </row>
  </sheetData>
  <mergeCells count="20">
    <mergeCell ref="A2:AC2"/>
    <mergeCell ref="AA3:AC3"/>
    <mergeCell ref="J4:AC4"/>
    <mergeCell ref="J5:V5"/>
    <mergeCell ref="X5:AB5"/>
    <mergeCell ref="J6:Q6"/>
    <mergeCell ref="R6:V6"/>
    <mergeCell ref="A13:AC13"/>
    <mergeCell ref="V15:Y15"/>
    <mergeCell ref="A4:A7"/>
    <mergeCell ref="B4:B7"/>
    <mergeCell ref="C4:C7"/>
    <mergeCell ref="W6:W7"/>
    <mergeCell ref="X6:X7"/>
    <mergeCell ref="Y6:Y7"/>
    <mergeCell ref="Z6:Z7"/>
    <mergeCell ref="AA6:AA7"/>
    <mergeCell ref="AB6:AB7"/>
    <mergeCell ref="AC5:AC7"/>
    <mergeCell ref="D4:I6"/>
  </mergeCells>
  <pageMargins left="0.5" right="0.169444444444444" top="0.359722222222222" bottom="0.4" header="0.359722222222222" footer="0.229861111111111"/>
  <pageSetup paperSize="9" scale="68" firstPageNumber="15" orientation="landscape" useFirstPageNumber="1"/>
  <headerFooter alignWithMargins="0">
    <oddFooter>&amp;R第 &amp;P 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15"/>
  <sheetViews>
    <sheetView showZeros="0" tabSelected="1" topLeftCell="C1" workbookViewId="0">
      <pane ySplit="7" topLeftCell="A8" activePane="bottomLeft" state="frozen"/>
      <selection/>
      <selection pane="bottomLeft" activeCell="J6" sqref="J6:Q6"/>
    </sheetView>
  </sheetViews>
  <sheetFormatPr defaultColWidth="9" defaultRowHeight="14.25" customHeight="1"/>
  <cols>
    <col min="1" max="1" width="43" customWidth="1"/>
    <col min="2" max="2" width="6.14285714285714" customWidth="1"/>
    <col min="3" max="3" width="6" customWidth="1"/>
    <col min="4" max="4" width="5.85714285714286" customWidth="1"/>
    <col min="5" max="5" width="7.14285714285714" customWidth="1"/>
    <col min="6" max="6" width="4.85714285714286" customWidth="1"/>
    <col min="7" max="8" width="4.57142857142857" customWidth="1"/>
    <col min="9" max="9" width="6.14285714285714" customWidth="1"/>
    <col min="10" max="10" width="7.85714285714286" customWidth="1"/>
    <col min="11" max="11" width="7.57142857142857" customWidth="1"/>
    <col min="12" max="12" width="6.85714285714286" customWidth="1"/>
    <col min="13" max="13" width="8" customWidth="1"/>
    <col min="14" max="14" width="5.71428571428571" customWidth="1"/>
    <col min="15" max="16" width="5.85714285714286" customWidth="1"/>
    <col min="17" max="17" width="7" customWidth="1"/>
    <col min="18" max="18" width="7.85714285714286" customWidth="1"/>
    <col min="19" max="19" width="7.28571428571429" customWidth="1"/>
    <col min="20" max="20" width="5.71428571428571" customWidth="1"/>
    <col min="21" max="21" width="6.71428571428571" customWidth="1"/>
    <col min="22" max="22" width="6.42857142857143" customWidth="1"/>
    <col min="23" max="23" width="7.14285714285714" customWidth="1"/>
    <col min="24" max="24" width="8.85714285714286" customWidth="1"/>
    <col min="25" max="25" width="7.85714285714286" customWidth="1"/>
    <col min="26" max="26" width="6.71428571428571" customWidth="1"/>
    <col min="27" max="27" width="6.42857142857143" customWidth="1"/>
    <col min="28" max="28" width="7.71428571428571" customWidth="1"/>
    <col min="29" max="29" width="8.71428571428571" customWidth="1"/>
    <col min="30" max="30" width="8.85714285714286" customWidth="1"/>
  </cols>
  <sheetData>
    <row r="1" ht="48.75" customHeight="1"/>
    <row r="2" ht="33" customHeight="1" spans="1:29">
      <c r="A2" s="1" t="s">
        <v>39</v>
      </c>
      <c r="B2" s="1"/>
      <c r="C2" s="1"/>
      <c r="D2" s="1"/>
      <c r="E2" s="1"/>
      <c r="F2" s="1"/>
      <c r="G2" s="1"/>
      <c r="H2" s="1"/>
      <c r="I2" s="1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</row>
    <row r="3" ht="18" customHeight="1" spans="1:29">
      <c r="A3" s="2" t="s">
        <v>1</v>
      </c>
      <c r="B3" s="2"/>
      <c r="C3" s="2"/>
      <c r="D3" s="2"/>
      <c r="E3" s="2"/>
      <c r="F3" s="2"/>
      <c r="G3" s="2"/>
      <c r="H3" s="2"/>
      <c r="I3" s="2"/>
      <c r="J3" s="21" t="s">
        <v>2</v>
      </c>
      <c r="K3" s="21" t="s">
        <v>2</v>
      </c>
      <c r="L3" s="21" t="s">
        <v>2</v>
      </c>
      <c r="M3" s="21" t="s">
        <v>2</v>
      </c>
      <c r="N3" s="21" t="s">
        <v>2</v>
      </c>
      <c r="O3" s="21" t="s">
        <v>2</v>
      </c>
      <c r="P3" s="21" t="s">
        <v>2</v>
      </c>
      <c r="Q3" s="21" t="s">
        <v>2</v>
      </c>
      <c r="R3" s="21" t="s">
        <v>2</v>
      </c>
      <c r="S3" s="21"/>
      <c r="T3" s="21"/>
      <c r="U3" s="21"/>
      <c r="V3" s="21" t="s">
        <v>2</v>
      </c>
      <c r="W3" s="21" t="s">
        <v>2</v>
      </c>
      <c r="X3" s="21"/>
      <c r="Y3" s="21"/>
      <c r="Z3" s="21"/>
      <c r="AA3" s="32" t="s">
        <v>3</v>
      </c>
      <c r="AB3" s="32"/>
      <c r="AC3" s="32"/>
    </row>
    <row r="4" ht="18" customHeight="1" spans="1:29">
      <c r="A4" s="3" t="s">
        <v>4</v>
      </c>
      <c r="B4" s="4" t="s">
        <v>5</v>
      </c>
      <c r="C4" s="4" t="s">
        <v>6</v>
      </c>
      <c r="D4" s="5" t="s">
        <v>7</v>
      </c>
      <c r="E4" s="6"/>
      <c r="F4" s="6"/>
      <c r="G4" s="6"/>
      <c r="H4" s="6"/>
      <c r="I4" s="6"/>
      <c r="J4" s="22" t="s">
        <v>8</v>
      </c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33"/>
    </row>
    <row r="5" ht="54" customHeight="1" spans="1:29">
      <c r="A5" s="7"/>
      <c r="B5" s="8"/>
      <c r="C5" s="8"/>
      <c r="D5" s="9"/>
      <c r="E5" s="10"/>
      <c r="F5" s="10"/>
      <c r="G5" s="10"/>
      <c r="H5" s="10"/>
      <c r="I5" s="10"/>
      <c r="J5" s="3" t="s">
        <v>9</v>
      </c>
      <c r="K5" s="15"/>
      <c r="L5" s="15"/>
      <c r="M5" s="24"/>
      <c r="N5" s="24"/>
      <c r="O5" s="24"/>
      <c r="P5" s="24"/>
      <c r="Q5" s="24"/>
      <c r="R5" s="24"/>
      <c r="S5" s="24"/>
      <c r="T5" s="24"/>
      <c r="U5" s="24"/>
      <c r="V5" s="24"/>
      <c r="W5" s="3" t="s">
        <v>10</v>
      </c>
      <c r="X5" s="22" t="s">
        <v>11</v>
      </c>
      <c r="Y5" s="34"/>
      <c r="Z5" s="34"/>
      <c r="AA5" s="34"/>
      <c r="AB5" s="34"/>
      <c r="AC5" s="3" t="s">
        <v>12</v>
      </c>
    </row>
    <row r="6" ht="20.25" customHeight="1" spans="1:29">
      <c r="A6" s="7"/>
      <c r="B6" s="8"/>
      <c r="C6" s="8"/>
      <c r="D6" s="11"/>
      <c r="E6" s="12"/>
      <c r="F6" s="12"/>
      <c r="G6" s="12"/>
      <c r="H6" s="12"/>
      <c r="I6" s="12"/>
      <c r="J6" s="3" t="s">
        <v>13</v>
      </c>
      <c r="K6" s="15"/>
      <c r="L6" s="15"/>
      <c r="M6" s="15"/>
      <c r="N6" s="15"/>
      <c r="O6" s="15"/>
      <c r="P6" s="15"/>
      <c r="Q6" s="15"/>
      <c r="R6" s="28" t="s">
        <v>14</v>
      </c>
      <c r="S6" s="28"/>
      <c r="T6" s="28"/>
      <c r="U6" s="28"/>
      <c r="V6" s="24"/>
      <c r="W6" s="3" t="s">
        <v>15</v>
      </c>
      <c r="X6" s="3" t="s">
        <v>16</v>
      </c>
      <c r="Y6" s="3" t="s">
        <v>15</v>
      </c>
      <c r="Z6" s="3" t="s">
        <v>17</v>
      </c>
      <c r="AA6" s="3" t="s">
        <v>18</v>
      </c>
      <c r="AB6" s="3" t="s">
        <v>19</v>
      </c>
      <c r="AC6" s="29"/>
    </row>
    <row r="7" ht="69" customHeight="1" spans="1:29">
      <c r="A7" s="13"/>
      <c r="B7" s="14"/>
      <c r="C7" s="14"/>
      <c r="D7" s="15" t="s">
        <v>16</v>
      </c>
      <c r="E7" s="15" t="s">
        <v>20</v>
      </c>
      <c r="F7" s="15" t="s">
        <v>21</v>
      </c>
      <c r="G7" s="15" t="s">
        <v>22</v>
      </c>
      <c r="H7" s="15" t="s">
        <v>23</v>
      </c>
      <c r="I7" s="15" t="s">
        <v>24</v>
      </c>
      <c r="J7" s="3" t="s">
        <v>16</v>
      </c>
      <c r="K7" s="3" t="s">
        <v>25</v>
      </c>
      <c r="L7" s="3" t="s">
        <v>26</v>
      </c>
      <c r="M7" s="3" t="s">
        <v>27</v>
      </c>
      <c r="N7" s="3" t="s">
        <v>28</v>
      </c>
      <c r="O7" s="3" t="s">
        <v>29</v>
      </c>
      <c r="P7" s="3" t="s">
        <v>30</v>
      </c>
      <c r="Q7" s="3" t="s">
        <v>31</v>
      </c>
      <c r="R7" s="3" t="s">
        <v>25</v>
      </c>
      <c r="S7" s="3" t="s">
        <v>32</v>
      </c>
      <c r="T7" s="3" t="s">
        <v>33</v>
      </c>
      <c r="U7" s="3" t="s">
        <v>34</v>
      </c>
      <c r="V7" s="3" t="s">
        <v>35</v>
      </c>
      <c r="W7" s="29"/>
      <c r="X7" s="29"/>
      <c r="Y7" s="29"/>
      <c r="Z7" s="29"/>
      <c r="AA7" s="29"/>
      <c r="AB7" s="29"/>
      <c r="AC7" s="29"/>
    </row>
    <row r="8" ht="18" customHeight="1" spans="1:29">
      <c r="A8" s="16" t="s">
        <v>36</v>
      </c>
      <c r="B8" s="17"/>
      <c r="C8" s="17"/>
      <c r="D8" s="17"/>
      <c r="E8" s="17"/>
      <c r="F8" s="17"/>
      <c r="G8" s="17"/>
      <c r="H8" s="17"/>
      <c r="I8" s="17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</row>
    <row r="9" ht="18" customHeight="1" spans="1:29">
      <c r="A9" s="17" t="s">
        <v>37</v>
      </c>
      <c r="B9" s="17">
        <v>90</v>
      </c>
      <c r="C9" s="17">
        <v>90</v>
      </c>
      <c r="D9" s="17">
        <v>105</v>
      </c>
      <c r="E9" s="17">
        <v>82</v>
      </c>
      <c r="F9" s="17"/>
      <c r="G9" s="17"/>
      <c r="H9" s="17"/>
      <c r="I9" s="17">
        <v>23</v>
      </c>
      <c r="J9" s="26">
        <v>9623</v>
      </c>
      <c r="K9" s="26">
        <v>7043</v>
      </c>
      <c r="L9" s="27">
        <v>2556</v>
      </c>
      <c r="M9" s="27">
        <v>3450</v>
      </c>
      <c r="N9" s="27">
        <v>210</v>
      </c>
      <c r="O9" s="27">
        <v>25</v>
      </c>
      <c r="P9" s="27">
        <v>200</v>
      </c>
      <c r="Q9" s="25">
        <v>602</v>
      </c>
      <c r="R9" s="25">
        <v>2580</v>
      </c>
      <c r="S9" s="25">
        <v>1494</v>
      </c>
      <c r="T9" s="25"/>
      <c r="U9" s="25">
        <v>362</v>
      </c>
      <c r="V9" s="29">
        <v>724</v>
      </c>
      <c r="W9" s="25">
        <v>1462</v>
      </c>
      <c r="X9" s="25">
        <v>1800</v>
      </c>
      <c r="Y9" s="25">
        <v>1800</v>
      </c>
      <c r="Z9" s="25"/>
      <c r="AA9" s="25"/>
      <c r="AB9" s="25"/>
      <c r="AC9" s="25">
        <v>12885</v>
      </c>
    </row>
    <row r="10" ht="18" customHeight="1" spans="1:29">
      <c r="A10" s="16" t="s">
        <v>38</v>
      </c>
      <c r="B10" s="17">
        <v>90</v>
      </c>
      <c r="C10" s="17">
        <v>90</v>
      </c>
      <c r="D10" s="17">
        <v>105</v>
      </c>
      <c r="E10" s="17">
        <v>82</v>
      </c>
      <c r="F10" s="17"/>
      <c r="G10" s="17"/>
      <c r="H10" s="17"/>
      <c r="I10" s="17">
        <v>23</v>
      </c>
      <c r="J10" s="26">
        <v>9623</v>
      </c>
      <c r="K10" s="26">
        <v>7043</v>
      </c>
      <c r="L10" s="27">
        <v>2556</v>
      </c>
      <c r="M10" s="27">
        <v>3450</v>
      </c>
      <c r="N10" s="27">
        <v>210</v>
      </c>
      <c r="O10" s="27">
        <v>25</v>
      </c>
      <c r="P10" s="27">
        <v>200</v>
      </c>
      <c r="Q10" s="25">
        <v>602</v>
      </c>
      <c r="R10" s="25">
        <v>2580</v>
      </c>
      <c r="S10" s="25">
        <v>1494</v>
      </c>
      <c r="T10" s="25"/>
      <c r="U10" s="25">
        <v>362</v>
      </c>
      <c r="V10" s="29">
        <v>724</v>
      </c>
      <c r="W10" s="25">
        <v>1462</v>
      </c>
      <c r="X10" s="25">
        <v>1800</v>
      </c>
      <c r="Y10" s="25">
        <v>1800</v>
      </c>
      <c r="Z10" s="25"/>
      <c r="AA10" s="25"/>
      <c r="AB10" s="25"/>
      <c r="AC10" s="25">
        <v>12885</v>
      </c>
    </row>
    <row r="12" ht="51.75" customHeight="1" spans="1:1">
      <c r="A12" s="18"/>
    </row>
    <row r="13" ht="82.5" customHeight="1" spans="1:29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</row>
    <row r="15" ht="47.25" customHeight="1" spans="22:25">
      <c r="V15" s="30"/>
      <c r="W15" s="31"/>
      <c r="X15" s="31"/>
      <c r="Y15" s="31"/>
    </row>
  </sheetData>
  <mergeCells count="20">
    <mergeCell ref="A2:AC2"/>
    <mergeCell ref="AA3:AC3"/>
    <mergeCell ref="J4:AC4"/>
    <mergeCell ref="J5:V5"/>
    <mergeCell ref="X5:AB5"/>
    <mergeCell ref="J6:Q6"/>
    <mergeCell ref="R6:V6"/>
    <mergeCell ref="A13:AC13"/>
    <mergeCell ref="V15:Y15"/>
    <mergeCell ref="A4:A7"/>
    <mergeCell ref="B4:B7"/>
    <mergeCell ref="C4:C7"/>
    <mergeCell ref="W6:W7"/>
    <mergeCell ref="X6:X7"/>
    <mergeCell ref="Y6:Y7"/>
    <mergeCell ref="Z6:Z7"/>
    <mergeCell ref="AA6:AA7"/>
    <mergeCell ref="AB6:AB7"/>
    <mergeCell ref="AC5:AC7"/>
    <mergeCell ref="D4:I6"/>
  </mergeCells>
  <pageMargins left="0.5" right="0.169444444444444" top="0.359722222222222" bottom="0.4" header="0.359722222222222" footer="0.229861111111111"/>
  <pageSetup paperSize="9" scale="68" firstPageNumber="15" orientation="landscape" useFirstPageNumber="1"/>
  <headerFooter alignWithMargins="0">
    <oddFooter>&amp;R第 &amp;P 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N9zXFVD</vt:lpstr>
      <vt:lpstr>uj53i1h</vt:lpstr>
      <vt:lpstr>ud3i1h31h</vt:lpstr>
      <vt:lpstr>raubxewdx</vt:lpstr>
      <vt:lpstr>eshtiuhxi</vt:lpstr>
      <vt:lpstr>5leqfreqd</vt:lpstr>
      <vt:lpstr>ve5j3i1j3</vt:lpstr>
      <vt:lpstr>ve5j3i1jz</vt:lpstr>
      <vt:lpstr>gujxiyjxi</vt:lpstr>
      <vt:lpstr>zibncobzq</vt:lpstr>
      <vt:lpstr>p3s9r7q9rq</vt:lpstr>
      <vt:lpstr>sbxewdveut</vt:lpstr>
      <vt:lpstr>9ngshtgufg</vt:lpstr>
      <vt:lpstr>bpeqfresfe</vt:lpstr>
      <vt:lpstr>o5ras9rasb</vt:lpstr>
      <vt:lpstr>xg1hzg1hzg</vt:lpstr>
      <vt:lpstr>YTRUDXE</vt:lpstr>
      <vt:lpstr>部门预算支出计划单位明细表(预算内)</vt:lpstr>
      <vt:lpstr>2016年部门预算支出计划单位明细表(预算内)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2016-03-25T02:36:00Z</dcterms:created>
  <cp:lastPrinted>2016-03-24T08:15:00Z</cp:lastPrinted>
  <dcterms:modified xsi:type="dcterms:W3CDTF">2016-03-28T08:49:15Z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