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2"/>
  </bookViews>
  <sheets>
    <sheet name="(1)" sheetId="1" r:id="rId1"/>
    <sheet name="(2)" sheetId="2" r:id="rId2"/>
    <sheet name="(3)" sheetId="3" r:id="rId3"/>
  </sheets>
  <definedNames>
    <definedName name="DATABASE" localSheetId="0" hidden="1">'(1)'!$A$6:$O$34</definedName>
    <definedName name="DATABASE" localSheetId="1" hidden="1">'(2)'!$A$4:$L$27</definedName>
    <definedName name="DATABASE" localSheetId="2" hidden="1">'(3)'!$A$6:$O$40</definedName>
    <definedName name="_xlnm.Print_Area" localSheetId="1">'(2)'!$A$1:$M$27</definedName>
    <definedName name="_xlnm.Print_Titles" localSheetId="0">'(1)'!$1:$3</definedName>
    <definedName name="_xlnm.Print_Titles" localSheetId="1">'(2)'!$1:$3</definedName>
    <definedName name="_xlnm.Print_Titles" localSheetId="2">'(3)'!$1:$4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微软用户</author>
  </authors>
  <commentList>
    <comment ref="E3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<sst xmlns="http://schemas.openxmlformats.org/spreadsheetml/2006/main" count="144" uniqueCount="84">
  <si>
    <r>
      <t>汕尾市二</t>
    </r>
    <r>
      <rPr>
        <b/>
        <sz val="20"/>
        <rFont val="Times New Roman"/>
        <family val="1"/>
      </rPr>
      <t>0</t>
    </r>
    <r>
      <rPr>
        <b/>
        <sz val="20"/>
        <rFont val="宋体"/>
        <family val="0"/>
      </rPr>
      <t>一九年</t>
    </r>
    <r>
      <rPr>
        <b/>
        <sz val="20"/>
        <rFont val="Times New Roman"/>
        <family val="1"/>
      </rPr>
      <t>1</t>
    </r>
    <r>
      <rPr>
        <b/>
        <sz val="20"/>
        <rFont val="宋体"/>
        <family val="0"/>
      </rPr>
      <t>月份财政收支完成情况表</t>
    </r>
  </si>
  <si>
    <t>(内部资料)</t>
  </si>
  <si>
    <t xml:space="preserve"> 制表单位：汕尾市财政局国库科</t>
  </si>
  <si>
    <t xml:space="preserve"> </t>
  </si>
  <si>
    <t>单位：万元</t>
  </si>
  <si>
    <t>项     目</t>
  </si>
  <si>
    <t>年初预算数</t>
  </si>
  <si>
    <t>上月累计数</t>
  </si>
  <si>
    <t>累计完成数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</si>
  <si>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</si>
  <si>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</si>
  <si>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</si>
  <si>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</si>
  <si>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本月完成数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</si>
  <si>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</si>
  <si>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</si>
  <si>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</si>
  <si>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备注</t>
  </si>
  <si>
    <t>一、税收收入</t>
  </si>
  <si>
    <t xml:space="preserve">1、国内增值税（含营业税）                   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</si>
  <si>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其中：改征增值税</t>
    </r>
  </si>
  <si>
    <t xml:space="preserve">2、企业所得税                 </t>
  </si>
  <si>
    <t>3、个人所得税</t>
  </si>
  <si>
    <r>
      <t>4</t>
    </r>
    <r>
      <rPr>
        <sz val="12"/>
        <rFont val="宋体"/>
        <family val="0"/>
      </rPr>
      <t>、资源税</t>
    </r>
  </si>
  <si>
    <t>5、城市维护建设税</t>
  </si>
  <si>
    <t>6、房产税</t>
  </si>
  <si>
    <t>7、印花税</t>
  </si>
  <si>
    <r>
      <rPr>
        <sz val="12"/>
        <rFont val="宋体"/>
        <family val="0"/>
      </rPr>
      <t>8、</t>
    </r>
    <r>
      <rPr>
        <sz val="12"/>
        <rFont val="宋体"/>
        <family val="0"/>
      </rPr>
      <t>城镇土地使用税</t>
    </r>
  </si>
  <si>
    <t>9、土地增值税</t>
  </si>
  <si>
    <r>
      <rPr>
        <sz val="12"/>
        <rFont val="宋体"/>
        <family val="0"/>
      </rPr>
      <t>10、</t>
    </r>
    <r>
      <rPr>
        <sz val="12"/>
        <rFont val="宋体"/>
        <family val="0"/>
      </rPr>
      <t>车船税</t>
    </r>
  </si>
  <si>
    <t>11. 车辆购置税</t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</si>
  <si>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、</t>
    </r>
    <r>
      <rPr>
        <sz val="12"/>
        <rFont val="宋体"/>
        <family val="0"/>
      </rPr>
      <t xml:space="preserve">耕地占用税                   </t>
    </r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</si>
  <si>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、</t>
    </r>
    <r>
      <rPr>
        <sz val="12"/>
        <rFont val="宋体"/>
        <family val="0"/>
      </rPr>
      <t xml:space="preserve">契  税                     </t>
    </r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</si>
  <si>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、环境保护税</t>
    </r>
  </si>
  <si>
    <t>15.其他税收收入</t>
  </si>
  <si>
    <t>二、非税收入</t>
  </si>
  <si>
    <t>1、专项收入</t>
  </si>
  <si>
    <t xml:space="preserve">    其中：教育费附加收入</t>
  </si>
  <si>
    <t>2、行政性收费收入</t>
  </si>
  <si>
    <t xml:space="preserve">3、罚没收入   </t>
  </si>
  <si>
    <t>4、国有资本经营收入</t>
  </si>
  <si>
    <r>
      <t>5</t>
    </r>
    <r>
      <rPr>
        <sz val="12"/>
        <rFont val="宋体"/>
        <family val="0"/>
      </rPr>
      <t>、</t>
    </r>
    <r>
      <rPr>
        <sz val="12"/>
        <rFont val="宋体"/>
        <family val="0"/>
      </rPr>
      <t>国有资源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资产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有偿使用收入</t>
    </r>
  </si>
  <si>
    <t xml:space="preserve">6、其他收入  </t>
  </si>
  <si>
    <t>7、捐赠收入</t>
  </si>
  <si>
    <t>8、政府住房基金收入</t>
  </si>
  <si>
    <t>一般公共预算收入小计</t>
  </si>
  <si>
    <t>汕尾市二0一九年1月份财政收支完成情况表</t>
  </si>
  <si>
    <t xml:space="preserve"> 制表单位：汕尾市财政局</t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</si>
  <si>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</si>
  <si>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</si>
  <si>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</si>
  <si>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</si>
  <si>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</si>
  <si>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</si>
  <si>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</si>
  <si>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</si>
  <si>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</si>
  <si>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</si>
  <si>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</si>
  <si>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</si>
  <si>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十四、资源勘探信息等支出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</si>
  <si>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</si>
  <si>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</si>
  <si>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</si>
  <si>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</si>
  <si>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</si>
  <si>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</si>
  <si>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二十一、其他支出</t>
  </si>
  <si>
    <t>二十二、债务付息支出</t>
  </si>
  <si>
    <t>二十三、债务发行费用支出</t>
  </si>
  <si>
    <t>一般公共预算支出小计</t>
  </si>
  <si>
    <t>一、一般公共预算收入(全市)</t>
  </si>
  <si>
    <t xml:space="preserve">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</si>
  <si>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</si>
  <si>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</si>
  <si>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</si>
  <si>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</si>
  <si>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 </t>
    </r>
    <r>
      <rPr>
        <sz val="12"/>
        <rFont val="宋体"/>
        <family val="0"/>
      </rPr>
      <t>陆河县</t>
    </r>
  </si>
  <si>
    <r>
      <t xml:space="preserve">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</si>
  <si>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</si>
  <si>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(2).非税收入合计</t>
  </si>
  <si>
    <t>二、一般公共预算支出(全市)</t>
  </si>
  <si>
    <r>
      <t>说明：第一、二页为市代编预算数，第三页为各县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市、区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人大通过的预算数。</t>
    </r>
  </si>
  <si>
    <t xml:space="preserve">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</si>
</sst>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黑体"/>
      <family val="0"/>
    </font>
    <font>
      <b/>
      <sz val="20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Continuous"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4" fillId="0" borderId="0" xfId="0" applyNumberFormat="1" applyFont="1" applyAlignment="1" applyProtection="1">
      <alignment horizontal="centerContinuous"/>
      <protection locked="0"/>
    </xf>
    <xf numFmtId="2" fontId="1" fillId="0" borderId="0" xfId="0" applyNumberFormat="1" applyFont="1" applyAlignment="1" applyProtection="1">
      <alignment horizontal="centerContinuous"/>
      <protection locked="0"/>
    </xf>
    <xf numFmtId="2" fontId="4" fillId="0" borderId="0" xfId="0" applyNumberFormat="1" applyFont="1" applyAlignment="1" applyProtection="1">
      <alignment horizontal="centerContinuous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/>
    </xf>
    <xf numFmtId="1" fontId="2" fillId="0" borderId="12" xfId="0" applyNumberFormat="1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 locked="0"/>
    </xf>
    <xf numFmtId="1" fontId="6" fillId="0" borderId="12" xfId="0" applyNumberFormat="1" applyFont="1" applyBorder="1" applyAlignment="1" applyProtection="1">
      <alignment/>
      <protection locked="0"/>
    </xf>
    <xf numFmtId="1" fontId="5" fillId="0" borderId="12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Alignment="1" applyProtection="1">
      <alignment horizontal="left" vertical="center" wrapText="1"/>
      <protection locked="0"/>
    </xf>
    <xf numFmtId="1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/>
    </xf>
    <xf numFmtId="1" fontId="2" fillId="0" borderId="15" xfId="0" applyNumberFormat="1" applyFont="1" applyBorder="1" applyAlignment="1" applyProtection="1">
      <alignment horizontal="center"/>
      <protection/>
    </xf>
    <xf numFmtId="1" fontId="0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left"/>
      <protection locked="0"/>
    </xf>
    <xf numFmtId="1" fontId="0" fillId="0" borderId="11" xfId="0" applyNumberFormat="1" applyFont="1" applyBorder="1" applyAlignment="1" applyProtection="1">
      <alignment/>
      <protection/>
    </xf>
    <xf numFmtId="1" fontId="2" fillId="0" borderId="11" xfId="0" applyNumberFormat="1" applyFont="1" applyBorder="1" applyAlignment="1" applyProtection="1">
      <alignment/>
      <protection/>
    </xf>
    <xf numFmtId="0" fontId="9" fillId="33" borderId="15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  <xf numFmtId="0" fontId="10" fillId="33" borderId="15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9" fontId="5" fillId="0" borderId="12" xfId="0" applyNumberFormat="1" applyFont="1" applyBorder="1" applyAlignment="1" applyProtection="1" quotePrefix="1">
      <alignment horizontal="left"/>
      <protection locked="0"/>
    </xf>
    <xf numFmtId="1" fontId="5" fillId="0" borderId="12" xfId="0" applyNumberFormat="1" applyFont="1" applyBorder="1" applyAlignment="1" applyProtection="1" quotePrefix="1">
      <alignment horizontal="left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workbookViewId="0" topLeftCell="A1">
      <selection activeCell="E19" sqref="E19"/>
    </sheetView>
  </sheetViews>
  <sheetFormatPr defaultColWidth="9.00390625" defaultRowHeight="14.25"/>
  <cols>
    <col min="1" max="1" width="34.375" style="2" customWidth="1"/>
    <col min="2" max="2" width="10.875" style="2" customWidth="1"/>
    <col min="3" max="3" width="11.25390625" style="2" customWidth="1"/>
    <col min="4" max="4" width="11.375" style="3" customWidth="1"/>
    <col min="5" max="5" width="10.375" style="4" customWidth="1"/>
    <col min="6" max="6" width="10.25390625" style="3" customWidth="1"/>
    <col min="7" max="7" width="10.25390625" style="2" customWidth="1"/>
    <col min="8" max="8" width="10.50390625" style="4" customWidth="1"/>
    <col min="9" max="9" width="9.625" style="2" customWidth="1"/>
    <col min="10" max="10" width="9.00390625" style="3" customWidth="1"/>
    <col min="11" max="11" width="9.00390625" style="2" customWidth="1"/>
    <col min="12" max="12" width="9.875" style="4" customWidth="1"/>
    <col min="13" max="13" width="5.75390625" style="6" hidden="1" customWidth="1"/>
    <col min="14" max="14" width="9.125" style="6" customWidth="1"/>
    <col min="15" max="16384" width="9.00390625" style="6" customWidth="1"/>
  </cols>
  <sheetData>
    <row r="1" spans="1:13" s="1" customFormat="1" ht="38.25" customHeight="1">
      <c r="A1" s="7" t="s">
        <v>0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31"/>
    </row>
    <row r="2" spans="1:13" s="1" customFormat="1" ht="21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32" t="s">
        <v>1</v>
      </c>
      <c r="L2" s="32"/>
      <c r="M2" s="32"/>
    </row>
    <row r="3" spans="1:13" ht="19.5" customHeight="1">
      <c r="A3" s="6" t="s">
        <v>2</v>
      </c>
      <c r="D3" s="12" t="s">
        <v>3</v>
      </c>
      <c r="E3" s="12"/>
      <c r="F3" s="12"/>
      <c r="G3" s="12"/>
      <c r="K3" s="53" t="s">
        <v>4</v>
      </c>
      <c r="L3" s="53"/>
      <c r="M3" s="34" t="s">
        <v>3</v>
      </c>
    </row>
    <row r="4" spans="1:13" ht="24.75" customHeight="1">
      <c r="A4" s="39" t="s">
        <v>5</v>
      </c>
      <c r="B4" s="15" t="s">
        <v>6</v>
      </c>
      <c r="C4" s="15" t="s">
        <v>7</v>
      </c>
      <c r="D4" s="40" t="s">
        <v>8</v>
      </c>
      <c r="E4" s="16" t="s">
        <v>9</v>
      </c>
      <c r="F4" s="40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65" t="s">
        <v>17</v>
      </c>
    </row>
    <row r="5" spans="1:13" ht="23.25" customHeight="1">
      <c r="A5" s="41"/>
      <c r="B5" s="18"/>
      <c r="C5" s="18"/>
      <c r="D5" s="42"/>
      <c r="E5" s="19"/>
      <c r="F5" s="42"/>
      <c r="G5" s="18"/>
      <c r="H5" s="19"/>
      <c r="I5" s="18"/>
      <c r="J5" s="18"/>
      <c r="K5" s="18"/>
      <c r="L5" s="19"/>
      <c r="M5" s="66"/>
    </row>
    <row r="6" spans="1:13" ht="16.5" customHeight="1">
      <c r="A6" s="20" t="s">
        <v>18</v>
      </c>
      <c r="B6" s="21">
        <v>272490</v>
      </c>
      <c r="C6" s="21"/>
      <c r="D6" s="56">
        <v>34988</v>
      </c>
      <c r="E6" s="24">
        <f>D6/B6*100</f>
        <v>12.84010422400822</v>
      </c>
      <c r="F6" s="56">
        <v>32013</v>
      </c>
      <c r="G6" s="21">
        <f>D6-F6</f>
        <v>2975</v>
      </c>
      <c r="H6" s="57">
        <f>G6/F6*100</f>
        <v>9.29309967825571</v>
      </c>
      <c r="I6" s="21">
        <v>34988</v>
      </c>
      <c r="J6" s="56">
        <v>32013</v>
      </c>
      <c r="K6" s="21">
        <f>I6-J6</f>
        <v>2975</v>
      </c>
      <c r="L6" s="24">
        <f>K6/J6*100</f>
        <v>9.29309967825571</v>
      </c>
      <c r="M6" s="55"/>
    </row>
    <row r="7" spans="1:13" ht="16.5" customHeight="1">
      <c r="A7" s="21" t="s">
        <v>19</v>
      </c>
      <c r="B7" s="21">
        <v>70000</v>
      </c>
      <c r="C7" s="21"/>
      <c r="D7" s="56">
        <v>9738</v>
      </c>
      <c r="E7" s="24">
        <f aca="true" t="shared" si="0" ref="E7:E33">D7/B7*100</f>
        <v>13.911428571428571</v>
      </c>
      <c r="F7" s="56">
        <v>7471</v>
      </c>
      <c r="G7" s="21">
        <f aca="true" t="shared" si="1" ref="G7:G33">D7-F7</f>
        <v>2267</v>
      </c>
      <c r="H7" s="57">
        <f aca="true" t="shared" si="2" ref="H7:H33">G7/F7*100</f>
        <v>30.343996787578636</v>
      </c>
      <c r="I7" s="21">
        <v>9738</v>
      </c>
      <c r="J7" s="56">
        <v>7471</v>
      </c>
      <c r="K7" s="21">
        <f aca="true" t="shared" si="3" ref="K7:K33">I7-J7</f>
        <v>2267</v>
      </c>
      <c r="L7" s="24">
        <f aca="true" t="shared" si="4" ref="L7:L33">K7/J7*100</f>
        <v>30.343996787578636</v>
      </c>
      <c r="M7" s="55"/>
    </row>
    <row r="8" spans="1:13" ht="16.5" customHeight="1">
      <c r="A8" s="21" t="s">
        <v>20</v>
      </c>
      <c r="B8" s="21"/>
      <c r="C8" s="21"/>
      <c r="D8" s="56">
        <v>7291</v>
      </c>
      <c r="E8" s="24">
        <v>0</v>
      </c>
      <c r="F8" s="56">
        <v>5898</v>
      </c>
      <c r="G8" s="21">
        <f t="shared" si="1"/>
        <v>1393</v>
      </c>
      <c r="H8" s="57">
        <f t="shared" si="2"/>
        <v>23.618175652763647</v>
      </c>
      <c r="I8" s="21">
        <v>7291</v>
      </c>
      <c r="J8" s="56">
        <v>5898</v>
      </c>
      <c r="K8" s="21">
        <f t="shared" si="3"/>
        <v>1393</v>
      </c>
      <c r="L8" s="24">
        <f t="shared" si="4"/>
        <v>23.618175652763647</v>
      </c>
      <c r="M8" s="55"/>
    </row>
    <row r="9" spans="1:13" ht="16.5" customHeight="1">
      <c r="A9" s="56" t="s">
        <v>21</v>
      </c>
      <c r="B9" s="21">
        <v>30000</v>
      </c>
      <c r="C9" s="21"/>
      <c r="D9" s="56">
        <v>6797</v>
      </c>
      <c r="E9" s="24">
        <f t="shared" si="0"/>
        <v>22.656666666666666</v>
      </c>
      <c r="F9" s="56">
        <v>5207</v>
      </c>
      <c r="G9" s="21">
        <f t="shared" si="1"/>
        <v>1590</v>
      </c>
      <c r="H9" s="57">
        <f t="shared" si="2"/>
        <v>30.53581716919531</v>
      </c>
      <c r="I9" s="21">
        <v>6797</v>
      </c>
      <c r="J9" s="56">
        <v>5207</v>
      </c>
      <c r="K9" s="21">
        <f t="shared" si="3"/>
        <v>1590</v>
      </c>
      <c r="L9" s="24">
        <f t="shared" si="4"/>
        <v>30.53581716919531</v>
      </c>
      <c r="M9" s="55"/>
    </row>
    <row r="10" spans="1:13" ht="16.5" customHeight="1">
      <c r="A10" s="56" t="s">
        <v>22</v>
      </c>
      <c r="B10" s="21">
        <v>8000</v>
      </c>
      <c r="C10" s="21"/>
      <c r="D10" s="56">
        <v>1438</v>
      </c>
      <c r="E10" s="24">
        <f t="shared" si="0"/>
        <v>17.974999999999998</v>
      </c>
      <c r="F10" s="56">
        <v>1029</v>
      </c>
      <c r="G10" s="21">
        <f t="shared" si="1"/>
        <v>409</v>
      </c>
      <c r="H10" s="57">
        <f t="shared" si="2"/>
        <v>39.74732750242954</v>
      </c>
      <c r="I10" s="21">
        <v>1438</v>
      </c>
      <c r="J10" s="56">
        <v>1029</v>
      </c>
      <c r="K10" s="21">
        <f t="shared" si="3"/>
        <v>409</v>
      </c>
      <c r="L10" s="24">
        <f t="shared" si="4"/>
        <v>39.74732750242954</v>
      </c>
      <c r="M10" s="55"/>
    </row>
    <row r="11" spans="1:13" ht="16.5" customHeight="1">
      <c r="A11" s="58" t="s">
        <v>23</v>
      </c>
      <c r="B11" s="21">
        <v>240</v>
      </c>
      <c r="C11" s="21"/>
      <c r="D11" s="56">
        <v>80</v>
      </c>
      <c r="E11" s="24">
        <f t="shared" si="0"/>
        <v>33.33333333333333</v>
      </c>
      <c r="F11" s="56">
        <v>19</v>
      </c>
      <c r="G11" s="21">
        <f t="shared" si="1"/>
        <v>61</v>
      </c>
      <c r="H11" s="57">
        <f t="shared" si="2"/>
        <v>321.0526315789474</v>
      </c>
      <c r="I11" s="21">
        <v>80</v>
      </c>
      <c r="J11" s="56">
        <v>19</v>
      </c>
      <c r="K11" s="21">
        <f t="shared" si="3"/>
        <v>61</v>
      </c>
      <c r="L11" s="24">
        <f t="shared" si="4"/>
        <v>321.0526315789474</v>
      </c>
      <c r="M11" s="55"/>
    </row>
    <row r="12" spans="1:13" ht="16.5" customHeight="1">
      <c r="A12" s="58" t="s">
        <v>24</v>
      </c>
      <c r="B12" s="21">
        <v>22000</v>
      </c>
      <c r="C12" s="21"/>
      <c r="D12" s="56">
        <v>2554</v>
      </c>
      <c r="E12" s="24">
        <f t="shared" si="0"/>
        <v>11.60909090909091</v>
      </c>
      <c r="F12" s="56">
        <v>1994</v>
      </c>
      <c r="G12" s="21">
        <f t="shared" si="1"/>
        <v>560</v>
      </c>
      <c r="H12" s="57">
        <f t="shared" si="2"/>
        <v>28.084252758274825</v>
      </c>
      <c r="I12" s="21">
        <v>2554</v>
      </c>
      <c r="J12" s="56">
        <v>1994</v>
      </c>
      <c r="K12" s="21">
        <f t="shared" si="3"/>
        <v>560</v>
      </c>
      <c r="L12" s="24">
        <f t="shared" si="4"/>
        <v>28.084252758274825</v>
      </c>
      <c r="M12" s="55"/>
    </row>
    <row r="13" spans="1:13" ht="16.5" customHeight="1">
      <c r="A13" s="58" t="s">
        <v>25</v>
      </c>
      <c r="B13" s="21">
        <v>11500</v>
      </c>
      <c r="C13" s="21"/>
      <c r="D13" s="56">
        <v>2786</v>
      </c>
      <c r="E13" s="24">
        <f t="shared" si="0"/>
        <v>24.22608695652174</v>
      </c>
      <c r="F13" s="56">
        <v>3009</v>
      </c>
      <c r="G13" s="21">
        <f t="shared" si="1"/>
        <v>-223</v>
      </c>
      <c r="H13" s="57">
        <f t="shared" si="2"/>
        <v>-7.411100033233632</v>
      </c>
      <c r="I13" s="21">
        <v>2786</v>
      </c>
      <c r="J13" s="56">
        <v>3009</v>
      </c>
      <c r="K13" s="21">
        <f t="shared" si="3"/>
        <v>-223</v>
      </c>
      <c r="L13" s="24">
        <f t="shared" si="4"/>
        <v>-7.411100033233632</v>
      </c>
      <c r="M13" s="55"/>
    </row>
    <row r="14" spans="1:13" ht="16.5" customHeight="1">
      <c r="A14" s="58" t="s">
        <v>26</v>
      </c>
      <c r="B14" s="21">
        <v>6200</v>
      </c>
      <c r="C14" s="21"/>
      <c r="D14" s="56">
        <v>744</v>
      </c>
      <c r="E14" s="24">
        <f t="shared" si="0"/>
        <v>12</v>
      </c>
      <c r="F14" s="56">
        <v>683</v>
      </c>
      <c r="G14" s="21">
        <f t="shared" si="1"/>
        <v>61</v>
      </c>
      <c r="H14" s="57">
        <f t="shared" si="2"/>
        <v>8.931185944363104</v>
      </c>
      <c r="I14" s="21">
        <v>744</v>
      </c>
      <c r="J14" s="56">
        <v>683</v>
      </c>
      <c r="K14" s="21">
        <f t="shared" si="3"/>
        <v>61</v>
      </c>
      <c r="L14" s="24">
        <f t="shared" si="4"/>
        <v>8.931185944363104</v>
      </c>
      <c r="M14" s="55"/>
    </row>
    <row r="15" spans="1:13" ht="16.5" customHeight="1">
      <c r="A15" s="58" t="s">
        <v>27</v>
      </c>
      <c r="B15" s="21">
        <v>13000</v>
      </c>
      <c r="C15" s="21"/>
      <c r="D15" s="56">
        <v>3298</v>
      </c>
      <c r="E15" s="24">
        <f t="shared" si="0"/>
        <v>25.36923076923077</v>
      </c>
      <c r="F15" s="56">
        <v>2806</v>
      </c>
      <c r="G15" s="21">
        <f t="shared" si="1"/>
        <v>492</v>
      </c>
      <c r="H15" s="57">
        <f t="shared" si="2"/>
        <v>17.533856022808266</v>
      </c>
      <c r="I15" s="21">
        <v>3298</v>
      </c>
      <c r="J15" s="56">
        <v>2806</v>
      </c>
      <c r="K15" s="21">
        <f t="shared" si="3"/>
        <v>492</v>
      </c>
      <c r="L15" s="24">
        <f t="shared" si="4"/>
        <v>17.533856022808266</v>
      </c>
      <c r="M15" s="55"/>
    </row>
    <row r="16" spans="1:13" ht="16.5" customHeight="1">
      <c r="A16" s="56" t="s">
        <v>28</v>
      </c>
      <c r="B16" s="21">
        <v>32000</v>
      </c>
      <c r="C16" s="21"/>
      <c r="D16" s="56">
        <v>3076</v>
      </c>
      <c r="E16" s="24">
        <f t="shared" si="0"/>
        <v>9.6125</v>
      </c>
      <c r="F16" s="56">
        <v>1832</v>
      </c>
      <c r="G16" s="21">
        <f t="shared" si="1"/>
        <v>1244</v>
      </c>
      <c r="H16" s="57">
        <f t="shared" si="2"/>
        <v>67.90393013100436</v>
      </c>
      <c r="I16" s="21">
        <v>3076</v>
      </c>
      <c r="J16" s="56">
        <v>1832</v>
      </c>
      <c r="K16" s="21">
        <f t="shared" si="3"/>
        <v>1244</v>
      </c>
      <c r="L16" s="24">
        <f t="shared" si="4"/>
        <v>67.90393013100436</v>
      </c>
      <c r="M16" s="55"/>
    </row>
    <row r="17" spans="1:13" ht="16.5" customHeight="1">
      <c r="A17" s="58" t="s">
        <v>29</v>
      </c>
      <c r="B17" s="21">
        <v>5500</v>
      </c>
      <c r="C17" s="21"/>
      <c r="D17" s="56">
        <v>495</v>
      </c>
      <c r="E17" s="24">
        <f t="shared" si="0"/>
        <v>9</v>
      </c>
      <c r="F17" s="56">
        <v>483</v>
      </c>
      <c r="G17" s="21">
        <f t="shared" si="1"/>
        <v>12</v>
      </c>
      <c r="H17" s="57">
        <f t="shared" si="2"/>
        <v>2.484472049689441</v>
      </c>
      <c r="I17" s="21">
        <v>495</v>
      </c>
      <c r="J17" s="56">
        <v>483</v>
      </c>
      <c r="K17" s="21">
        <f t="shared" si="3"/>
        <v>12</v>
      </c>
      <c r="L17" s="24">
        <f t="shared" si="4"/>
        <v>2.484472049689441</v>
      </c>
      <c r="M17" s="55"/>
    </row>
    <row r="18" spans="1:13" ht="16.5" customHeight="1">
      <c r="A18" s="59" t="s">
        <v>30</v>
      </c>
      <c r="B18" s="21"/>
      <c r="C18" s="21"/>
      <c r="D18" s="56">
        <v>0</v>
      </c>
      <c r="E18" s="24">
        <v>0</v>
      </c>
      <c r="F18" s="56">
        <v>0</v>
      </c>
      <c r="G18" s="21">
        <f t="shared" si="1"/>
        <v>0</v>
      </c>
      <c r="H18" s="57">
        <v>0</v>
      </c>
      <c r="I18" s="21">
        <v>0</v>
      </c>
      <c r="J18" s="56">
        <v>0</v>
      </c>
      <c r="K18" s="21">
        <f t="shared" si="3"/>
        <v>0</v>
      </c>
      <c r="L18" s="24">
        <v>0</v>
      </c>
      <c r="M18" s="55"/>
    </row>
    <row r="19" spans="1:13" ht="16.5" customHeight="1">
      <c r="A19" s="21" t="s">
        <v>31</v>
      </c>
      <c r="B19" s="21">
        <v>18000</v>
      </c>
      <c r="C19" s="21"/>
      <c r="D19" s="56">
        <v>0</v>
      </c>
      <c r="E19" s="24">
        <f t="shared" si="0"/>
        <v>0</v>
      </c>
      <c r="F19" s="56">
        <v>0</v>
      </c>
      <c r="G19" s="21">
        <f t="shared" si="1"/>
        <v>0</v>
      </c>
      <c r="H19" s="57">
        <v>0</v>
      </c>
      <c r="I19" s="21">
        <v>0</v>
      </c>
      <c r="J19" s="56">
        <v>0</v>
      </c>
      <c r="K19" s="21">
        <f t="shared" si="3"/>
        <v>0</v>
      </c>
      <c r="L19" s="24">
        <v>0</v>
      </c>
      <c r="M19" s="55"/>
    </row>
    <row r="20" spans="1:13" ht="16.5" customHeight="1">
      <c r="A20" s="21" t="s">
        <v>32</v>
      </c>
      <c r="B20" s="21">
        <v>55000</v>
      </c>
      <c r="C20" s="21"/>
      <c r="D20" s="56">
        <v>3874</v>
      </c>
      <c r="E20" s="24">
        <f t="shared" si="0"/>
        <v>7.043636363636363</v>
      </c>
      <c r="F20" s="56">
        <v>7480</v>
      </c>
      <c r="G20" s="21">
        <f t="shared" si="1"/>
        <v>-3606</v>
      </c>
      <c r="H20" s="57">
        <f t="shared" si="2"/>
        <v>-48.208556149732615</v>
      </c>
      <c r="I20" s="21">
        <v>3874</v>
      </c>
      <c r="J20" s="56">
        <v>7480</v>
      </c>
      <c r="K20" s="21">
        <f t="shared" si="3"/>
        <v>-3606</v>
      </c>
      <c r="L20" s="24">
        <f t="shared" si="4"/>
        <v>-48.208556149732615</v>
      </c>
      <c r="M20" s="55"/>
    </row>
    <row r="21" spans="1:13" ht="16.5" customHeight="1">
      <c r="A21" s="21" t="s">
        <v>33</v>
      </c>
      <c r="B21" s="21">
        <v>1050</v>
      </c>
      <c r="C21" s="21"/>
      <c r="D21" s="56">
        <v>158</v>
      </c>
      <c r="E21" s="24">
        <f t="shared" si="0"/>
        <v>15.04761904761905</v>
      </c>
      <c r="F21" s="56">
        <v>0</v>
      </c>
      <c r="G21" s="21">
        <f t="shared" si="1"/>
        <v>158</v>
      </c>
      <c r="H21" s="57">
        <v>0</v>
      </c>
      <c r="I21" s="21">
        <v>158</v>
      </c>
      <c r="J21" s="56">
        <v>0</v>
      </c>
      <c r="K21" s="21">
        <f t="shared" si="3"/>
        <v>158</v>
      </c>
      <c r="L21" s="24">
        <v>0</v>
      </c>
      <c r="M21" s="55"/>
    </row>
    <row r="22" spans="1:13" ht="16.5" customHeight="1">
      <c r="A22" s="21" t="s">
        <v>34</v>
      </c>
      <c r="B22" s="21"/>
      <c r="C22" s="21"/>
      <c r="D22" s="56">
        <v>-50</v>
      </c>
      <c r="E22" s="24"/>
      <c r="F22" s="56"/>
      <c r="G22" s="21">
        <f t="shared" si="1"/>
        <v>-50</v>
      </c>
      <c r="H22" s="57">
        <v>0</v>
      </c>
      <c r="I22" s="21">
        <v>-50</v>
      </c>
      <c r="J22" s="56"/>
      <c r="K22" s="21">
        <f t="shared" si="3"/>
        <v>-50</v>
      </c>
      <c r="L22" s="24"/>
      <c r="M22" s="55"/>
    </row>
    <row r="23" spans="1:13" ht="16.5" customHeight="1">
      <c r="A23" s="20" t="s">
        <v>35</v>
      </c>
      <c r="B23" s="21">
        <v>143013</v>
      </c>
      <c r="C23" s="21"/>
      <c r="D23" s="56">
        <v>15280</v>
      </c>
      <c r="E23" s="24">
        <f t="shared" si="0"/>
        <v>10.684343381370924</v>
      </c>
      <c r="F23" s="56">
        <v>10992</v>
      </c>
      <c r="G23" s="21">
        <f t="shared" si="1"/>
        <v>4288</v>
      </c>
      <c r="H23" s="57">
        <f t="shared" si="2"/>
        <v>39.01018922852984</v>
      </c>
      <c r="I23" s="21">
        <v>15280</v>
      </c>
      <c r="J23" s="56">
        <v>10992</v>
      </c>
      <c r="K23" s="21">
        <f t="shared" si="3"/>
        <v>4288</v>
      </c>
      <c r="L23" s="24">
        <f t="shared" si="4"/>
        <v>39.01018922852984</v>
      </c>
      <c r="M23" s="55"/>
    </row>
    <row r="24" spans="1:13" ht="14.25" customHeight="1">
      <c r="A24" s="21" t="s">
        <v>36</v>
      </c>
      <c r="B24" s="21">
        <v>48000</v>
      </c>
      <c r="C24" s="21"/>
      <c r="D24" s="56">
        <v>9166</v>
      </c>
      <c r="E24" s="24">
        <f t="shared" si="0"/>
        <v>19.095833333333335</v>
      </c>
      <c r="F24" s="56">
        <v>1689</v>
      </c>
      <c r="G24" s="21">
        <f t="shared" si="1"/>
        <v>7477</v>
      </c>
      <c r="H24" s="57">
        <f t="shared" si="2"/>
        <v>442.68798105387805</v>
      </c>
      <c r="I24" s="21">
        <v>9166</v>
      </c>
      <c r="J24" s="56">
        <v>1689</v>
      </c>
      <c r="K24" s="21">
        <f t="shared" si="3"/>
        <v>7477</v>
      </c>
      <c r="L24" s="24">
        <f t="shared" si="4"/>
        <v>442.68798105387805</v>
      </c>
      <c r="M24" s="55"/>
    </row>
    <row r="25" spans="1:13" ht="16.5" customHeight="1">
      <c r="A25" s="60" t="s">
        <v>37</v>
      </c>
      <c r="B25" s="21"/>
      <c r="C25" s="21"/>
      <c r="D25" s="56">
        <v>1151</v>
      </c>
      <c r="E25" s="24">
        <v>0</v>
      </c>
      <c r="F25" s="56">
        <v>953</v>
      </c>
      <c r="G25" s="21">
        <f t="shared" si="1"/>
        <v>198</v>
      </c>
      <c r="H25" s="57">
        <f t="shared" si="2"/>
        <v>20.776495278069255</v>
      </c>
      <c r="I25" s="21">
        <v>1151</v>
      </c>
      <c r="J25" s="56">
        <v>953</v>
      </c>
      <c r="K25" s="21">
        <f t="shared" si="3"/>
        <v>198</v>
      </c>
      <c r="L25" s="24">
        <f t="shared" si="4"/>
        <v>20.776495278069255</v>
      </c>
      <c r="M25" s="55"/>
    </row>
    <row r="26" spans="1:13" ht="16.5" customHeight="1">
      <c r="A26" s="21" t="s">
        <v>38</v>
      </c>
      <c r="B26" s="21">
        <v>19000</v>
      </c>
      <c r="C26" s="21"/>
      <c r="D26" s="56">
        <v>663</v>
      </c>
      <c r="E26" s="24">
        <f t="shared" si="0"/>
        <v>3.4894736842105263</v>
      </c>
      <c r="F26" s="56">
        <v>1435</v>
      </c>
      <c r="G26" s="21">
        <f t="shared" si="1"/>
        <v>-772</v>
      </c>
      <c r="H26" s="57">
        <f t="shared" si="2"/>
        <v>-53.7979094076655</v>
      </c>
      <c r="I26" s="21">
        <v>663</v>
      </c>
      <c r="J26" s="56">
        <v>1435</v>
      </c>
      <c r="K26" s="21">
        <f t="shared" si="3"/>
        <v>-772</v>
      </c>
      <c r="L26" s="24">
        <f t="shared" si="4"/>
        <v>-53.7979094076655</v>
      </c>
      <c r="M26" s="55"/>
    </row>
    <row r="27" spans="1:13" ht="16.5" customHeight="1">
      <c r="A27" s="21" t="s">
        <v>39</v>
      </c>
      <c r="B27" s="21">
        <v>17000</v>
      </c>
      <c r="C27" s="21"/>
      <c r="D27" s="56">
        <v>2043</v>
      </c>
      <c r="E27" s="24">
        <f t="shared" si="0"/>
        <v>12.01764705882353</v>
      </c>
      <c r="F27" s="56">
        <v>563</v>
      </c>
      <c r="G27" s="21">
        <f t="shared" si="1"/>
        <v>1480</v>
      </c>
      <c r="H27" s="57">
        <f t="shared" si="2"/>
        <v>262.8774422735346</v>
      </c>
      <c r="I27" s="21">
        <v>2043</v>
      </c>
      <c r="J27" s="56">
        <v>563</v>
      </c>
      <c r="K27" s="21">
        <f t="shared" si="3"/>
        <v>1480</v>
      </c>
      <c r="L27" s="24">
        <f t="shared" si="4"/>
        <v>262.8774422735346</v>
      </c>
      <c r="M27" s="55"/>
    </row>
    <row r="28" spans="1:13" ht="16.5" customHeight="1">
      <c r="A28" s="21" t="s">
        <v>40</v>
      </c>
      <c r="B28" s="21">
        <v>1400</v>
      </c>
      <c r="C28" s="21"/>
      <c r="D28" s="56">
        <v>0</v>
      </c>
      <c r="E28" s="24">
        <f t="shared" si="0"/>
        <v>0</v>
      </c>
      <c r="F28" s="56">
        <v>0</v>
      </c>
      <c r="G28" s="21">
        <f t="shared" si="1"/>
        <v>0</v>
      </c>
      <c r="H28" s="57">
        <v>0</v>
      </c>
      <c r="I28" s="21">
        <v>0</v>
      </c>
      <c r="J28" s="56">
        <v>0</v>
      </c>
      <c r="K28" s="21">
        <f t="shared" si="3"/>
        <v>0</v>
      </c>
      <c r="L28" s="24">
        <v>0</v>
      </c>
      <c r="M28" s="55"/>
    </row>
    <row r="29" spans="1:13" ht="16.5" customHeight="1">
      <c r="A29" s="25" t="s">
        <v>41</v>
      </c>
      <c r="B29" s="21">
        <v>22000</v>
      </c>
      <c r="C29" s="21"/>
      <c r="D29" s="56">
        <v>463</v>
      </c>
      <c r="E29" s="24">
        <f t="shared" si="0"/>
        <v>2.1045454545454545</v>
      </c>
      <c r="F29" s="56">
        <v>2452</v>
      </c>
      <c r="G29" s="21">
        <f t="shared" si="1"/>
        <v>-1989</v>
      </c>
      <c r="H29" s="57">
        <f t="shared" si="2"/>
        <v>-81.11745513866232</v>
      </c>
      <c r="I29" s="21">
        <v>463</v>
      </c>
      <c r="J29" s="56">
        <v>2452</v>
      </c>
      <c r="K29" s="21">
        <f t="shared" si="3"/>
        <v>-1989</v>
      </c>
      <c r="L29" s="24">
        <f t="shared" si="4"/>
        <v>-81.11745513866232</v>
      </c>
      <c r="M29" s="55"/>
    </row>
    <row r="30" spans="1:13" ht="16.5" customHeight="1">
      <c r="A30" s="21" t="s">
        <v>42</v>
      </c>
      <c r="B30" s="21">
        <v>28000</v>
      </c>
      <c r="C30" s="21"/>
      <c r="D30" s="56">
        <v>2625</v>
      </c>
      <c r="E30" s="24">
        <f t="shared" si="0"/>
        <v>9.375</v>
      </c>
      <c r="F30" s="56">
        <v>4028</v>
      </c>
      <c r="G30" s="21">
        <f t="shared" si="1"/>
        <v>-1403</v>
      </c>
      <c r="H30" s="57">
        <f t="shared" si="2"/>
        <v>-34.83118172790467</v>
      </c>
      <c r="I30" s="21">
        <v>2625</v>
      </c>
      <c r="J30" s="56">
        <v>4028</v>
      </c>
      <c r="K30" s="21">
        <f t="shared" si="3"/>
        <v>-1403</v>
      </c>
      <c r="L30" s="24">
        <f t="shared" si="4"/>
        <v>-34.83118172790467</v>
      </c>
      <c r="M30" s="55"/>
    </row>
    <row r="31" spans="1:13" ht="16.5" customHeight="1">
      <c r="A31" s="21" t="s">
        <v>43</v>
      </c>
      <c r="B31" s="21">
        <v>213</v>
      </c>
      <c r="C31" s="21"/>
      <c r="D31" s="56">
        <v>120</v>
      </c>
      <c r="E31" s="24">
        <f t="shared" si="0"/>
        <v>56.33802816901409</v>
      </c>
      <c r="F31" s="56">
        <v>825</v>
      </c>
      <c r="G31" s="21">
        <f t="shared" si="1"/>
        <v>-705</v>
      </c>
      <c r="H31" s="57">
        <f t="shared" si="2"/>
        <v>-85.45454545454545</v>
      </c>
      <c r="I31" s="21">
        <v>120</v>
      </c>
      <c r="J31" s="56">
        <v>825</v>
      </c>
      <c r="K31" s="21">
        <f t="shared" si="3"/>
        <v>-705</v>
      </c>
      <c r="L31" s="24">
        <f t="shared" si="4"/>
        <v>-85.45454545454545</v>
      </c>
      <c r="M31" s="55"/>
    </row>
    <row r="32" spans="1:13" ht="16.5" customHeight="1">
      <c r="A32" s="21" t="s">
        <v>44</v>
      </c>
      <c r="B32" s="21">
        <v>7400</v>
      </c>
      <c r="C32" s="21"/>
      <c r="D32" s="56">
        <v>200</v>
      </c>
      <c r="E32" s="24">
        <f t="shared" si="0"/>
        <v>2.7027027027027026</v>
      </c>
      <c r="F32" s="56">
        <v>0</v>
      </c>
      <c r="G32" s="21">
        <f t="shared" si="1"/>
        <v>200</v>
      </c>
      <c r="H32" s="57">
        <v>0</v>
      </c>
      <c r="I32" s="21">
        <v>200</v>
      </c>
      <c r="J32" s="56">
        <v>0</v>
      </c>
      <c r="K32" s="21">
        <f t="shared" si="3"/>
        <v>200</v>
      </c>
      <c r="L32" s="24">
        <v>0</v>
      </c>
      <c r="M32" s="55"/>
    </row>
    <row r="33" spans="1:13" ht="37.5" customHeight="1">
      <c r="A33" s="61" t="s">
        <v>45</v>
      </c>
      <c r="B33" s="22">
        <v>415503</v>
      </c>
      <c r="C33" s="21"/>
      <c r="D33" s="56">
        <v>50268</v>
      </c>
      <c r="E33" s="24">
        <f t="shared" si="0"/>
        <v>12.098107594891012</v>
      </c>
      <c r="F33" s="56">
        <v>43005</v>
      </c>
      <c r="G33" s="21">
        <f t="shared" si="1"/>
        <v>7263</v>
      </c>
      <c r="H33" s="57">
        <f t="shared" si="2"/>
        <v>16.888733868154866</v>
      </c>
      <c r="I33" s="21">
        <v>50268</v>
      </c>
      <c r="J33" s="56">
        <v>43005</v>
      </c>
      <c r="K33" s="21">
        <f t="shared" si="3"/>
        <v>7263</v>
      </c>
      <c r="L33" s="24">
        <f t="shared" si="4"/>
        <v>16.888733868154866</v>
      </c>
      <c r="M33" s="55"/>
    </row>
    <row r="34" spans="1:13" ht="37.5" customHeight="1">
      <c r="A34" s="62"/>
      <c r="B34" s="63"/>
      <c r="C34" s="63"/>
      <c r="D34" s="64"/>
      <c r="E34" s="63"/>
      <c r="F34" s="64"/>
      <c r="G34" s="63"/>
      <c r="H34" s="63"/>
      <c r="I34" s="63"/>
      <c r="J34" s="63"/>
      <c r="K34" s="63"/>
      <c r="L34" s="63"/>
      <c r="M34" s="63"/>
    </row>
    <row r="36" ht="14.25">
      <c r="D36" s="3" t="s">
        <v>3</v>
      </c>
    </row>
  </sheetData>
  <sheetProtection/>
  <mergeCells count="15">
    <mergeCell ref="K2:M2"/>
    <mergeCell ref="D3:G3"/>
    <mergeCell ref="K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59" right="0.39" top="0.39" bottom="0.39" header="0" footer="0.2"/>
  <pageSetup horizontalDpi="180" verticalDpi="180" orientation="landscape" paperSize="9" scale="7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 topLeftCell="A1">
      <selection activeCell="E2" sqref="E2"/>
    </sheetView>
  </sheetViews>
  <sheetFormatPr defaultColWidth="9.00390625" defaultRowHeight="14.25"/>
  <cols>
    <col min="1" max="1" width="34.375" style="2" customWidth="1"/>
    <col min="2" max="2" width="10.875" style="2" customWidth="1"/>
    <col min="3" max="3" width="11.25390625" style="2" customWidth="1"/>
    <col min="4" max="4" width="11.375" style="3" customWidth="1"/>
    <col min="5" max="5" width="10.375" style="4" customWidth="1"/>
    <col min="6" max="6" width="10.25390625" style="3" customWidth="1"/>
    <col min="7" max="7" width="10.25390625" style="2" customWidth="1"/>
    <col min="8" max="8" width="10.50390625" style="4" customWidth="1"/>
    <col min="9" max="9" width="9.625" style="2" customWidth="1"/>
    <col min="10" max="10" width="9.00390625" style="3" customWidth="1"/>
    <col min="11" max="11" width="9.00390625" style="2" customWidth="1"/>
    <col min="12" max="12" width="9.875" style="4" customWidth="1"/>
    <col min="13" max="13" width="5.75390625" style="6" hidden="1" customWidth="1"/>
    <col min="14" max="14" width="9.125" style="6" customWidth="1"/>
    <col min="15" max="16384" width="9.00390625" style="6" customWidth="1"/>
  </cols>
  <sheetData>
    <row r="1" spans="1:13" s="1" customFormat="1" ht="38.25" customHeight="1">
      <c r="A1" s="7" t="s">
        <v>46</v>
      </c>
      <c r="B1" s="8"/>
      <c r="C1" s="8"/>
      <c r="D1" s="9"/>
      <c r="E1" s="10"/>
      <c r="F1" s="9"/>
      <c r="G1" s="8"/>
      <c r="H1" s="10"/>
      <c r="I1" s="8"/>
      <c r="J1" s="9"/>
      <c r="K1" s="8"/>
      <c r="L1" s="10"/>
      <c r="M1" s="31"/>
    </row>
    <row r="2" spans="1:13" s="1" customFormat="1" ht="18.75" customHeight="1">
      <c r="A2" s="8"/>
      <c r="B2" s="8"/>
      <c r="C2" s="8"/>
      <c r="D2" s="9"/>
      <c r="E2" s="10"/>
      <c r="F2" s="9"/>
      <c r="G2" s="8"/>
      <c r="H2" s="10"/>
      <c r="I2" s="8"/>
      <c r="J2" s="9"/>
      <c r="K2" s="32" t="s">
        <v>1</v>
      </c>
      <c r="L2" s="32"/>
      <c r="M2" s="32"/>
    </row>
    <row r="3" spans="1:13" ht="19.5" customHeight="1">
      <c r="A3" s="6" t="s">
        <v>47</v>
      </c>
      <c r="D3" s="12" t="s">
        <v>3</v>
      </c>
      <c r="E3" s="12"/>
      <c r="F3" s="12"/>
      <c r="G3" s="12"/>
      <c r="K3" s="53" t="s">
        <v>4</v>
      </c>
      <c r="L3" s="53"/>
      <c r="M3" s="34" t="s">
        <v>3</v>
      </c>
    </row>
    <row r="4" spans="1:13" ht="30" customHeight="1">
      <c r="A4" s="39" t="s">
        <v>5</v>
      </c>
      <c r="B4" s="15" t="s">
        <v>6</v>
      </c>
      <c r="C4" s="15" t="s">
        <v>7</v>
      </c>
      <c r="D4" s="40" t="s">
        <v>8</v>
      </c>
      <c r="E4" s="16" t="s">
        <v>9</v>
      </c>
      <c r="F4" s="15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54" t="s">
        <v>17</v>
      </c>
    </row>
    <row r="5" spans="1:13" ht="21.75" customHeight="1">
      <c r="A5" s="41"/>
      <c r="B5" s="18"/>
      <c r="C5" s="18"/>
      <c r="D5" s="42"/>
      <c r="E5" s="19"/>
      <c r="F5" s="18"/>
      <c r="G5" s="18"/>
      <c r="H5" s="19"/>
      <c r="I5" s="18"/>
      <c r="J5" s="18"/>
      <c r="K5" s="18"/>
      <c r="L5" s="19"/>
      <c r="M5" s="54"/>
    </row>
    <row r="6" spans="1:13" ht="24.75" customHeight="1">
      <c r="A6" s="43" t="s">
        <v>48</v>
      </c>
      <c r="B6" s="21">
        <v>210000</v>
      </c>
      <c r="C6" s="22"/>
      <c r="D6" s="23">
        <v>30009</v>
      </c>
      <c r="E6" s="44">
        <f>D6/B6*100</f>
        <v>14.29</v>
      </c>
      <c r="F6" s="45">
        <v>22054</v>
      </c>
      <c r="G6" s="46">
        <f>D6-F6</f>
        <v>7955</v>
      </c>
      <c r="H6" s="47">
        <f>G6/F6*100</f>
        <v>36.07055409449533</v>
      </c>
      <c r="I6" s="21">
        <v>30009</v>
      </c>
      <c r="J6" s="21">
        <v>22054</v>
      </c>
      <c r="K6" s="21">
        <f>I6-J6</f>
        <v>7955</v>
      </c>
      <c r="L6" s="24">
        <f>K6/J6*100</f>
        <v>36.07055409449533</v>
      </c>
      <c r="M6" s="55"/>
    </row>
    <row r="7" spans="1:13" ht="24.75" customHeight="1">
      <c r="A7" s="48" t="s">
        <v>49</v>
      </c>
      <c r="B7" s="21"/>
      <c r="C7" s="22"/>
      <c r="D7" s="23">
        <v>60</v>
      </c>
      <c r="E7" s="44">
        <v>0</v>
      </c>
      <c r="F7" s="45">
        <v>42</v>
      </c>
      <c r="G7" s="46">
        <f aca="true" t="shared" si="0" ref="G7:G28">D7-F7</f>
        <v>18</v>
      </c>
      <c r="H7" s="47">
        <f aca="true" t="shared" si="1" ref="H7:H28">G7/F7*100</f>
        <v>42.857142857142854</v>
      </c>
      <c r="I7" s="21">
        <v>60</v>
      </c>
      <c r="J7" s="21">
        <v>42</v>
      </c>
      <c r="K7" s="21">
        <f aca="true" t="shared" si="2" ref="K7:K28">I7-J7</f>
        <v>18</v>
      </c>
      <c r="L7" s="24">
        <f aca="true" t="shared" si="3" ref="L7:L28">K7/J7*100</f>
        <v>42.857142857142854</v>
      </c>
      <c r="M7" s="55"/>
    </row>
    <row r="8" spans="1:13" ht="24.75" customHeight="1">
      <c r="A8" s="48" t="s">
        <v>50</v>
      </c>
      <c r="B8" s="21">
        <v>120000</v>
      </c>
      <c r="C8" s="49"/>
      <c r="D8" s="50">
        <v>12617</v>
      </c>
      <c r="E8" s="44">
        <f aca="true" t="shared" si="4" ref="E8:E28">D8/B8*100</f>
        <v>10.514166666666666</v>
      </c>
      <c r="F8" s="45">
        <v>10049</v>
      </c>
      <c r="G8" s="46">
        <f t="shared" si="0"/>
        <v>2568</v>
      </c>
      <c r="H8" s="47">
        <f t="shared" si="1"/>
        <v>25.5547815703055</v>
      </c>
      <c r="I8" s="21">
        <v>12617</v>
      </c>
      <c r="J8" s="21">
        <v>10049</v>
      </c>
      <c r="K8" s="21">
        <f t="shared" si="2"/>
        <v>2568</v>
      </c>
      <c r="L8" s="24">
        <f t="shared" si="3"/>
        <v>25.5547815703055</v>
      </c>
      <c r="M8" s="55"/>
    </row>
    <row r="9" spans="1:13" ht="24.75" customHeight="1">
      <c r="A9" s="48" t="s">
        <v>51</v>
      </c>
      <c r="B9" s="21">
        <v>420000</v>
      </c>
      <c r="C9" s="49"/>
      <c r="D9" s="50">
        <v>73766</v>
      </c>
      <c r="E9" s="44">
        <f t="shared" si="4"/>
        <v>17.563333333333333</v>
      </c>
      <c r="F9" s="45">
        <v>44747</v>
      </c>
      <c r="G9" s="46">
        <f t="shared" si="0"/>
        <v>29019</v>
      </c>
      <c r="H9" s="47">
        <f t="shared" si="1"/>
        <v>64.85127494580642</v>
      </c>
      <c r="I9" s="21">
        <v>73766</v>
      </c>
      <c r="J9" s="21">
        <v>44747</v>
      </c>
      <c r="K9" s="21">
        <f t="shared" si="2"/>
        <v>29019</v>
      </c>
      <c r="L9" s="24">
        <f t="shared" si="3"/>
        <v>64.85127494580642</v>
      </c>
      <c r="M9" s="55"/>
    </row>
    <row r="10" spans="1:13" ht="24.75" customHeight="1">
      <c r="A10" s="48" t="s">
        <v>52</v>
      </c>
      <c r="B10" s="21">
        <v>45000</v>
      </c>
      <c r="C10" s="49"/>
      <c r="D10" s="50">
        <v>380</v>
      </c>
      <c r="E10" s="44">
        <f t="shared" si="4"/>
        <v>0.8444444444444443</v>
      </c>
      <c r="F10" s="45">
        <v>1374</v>
      </c>
      <c r="G10" s="46">
        <f t="shared" si="0"/>
        <v>-994</v>
      </c>
      <c r="H10" s="47">
        <f t="shared" si="1"/>
        <v>-72.34352256186317</v>
      </c>
      <c r="I10" s="21">
        <v>380</v>
      </c>
      <c r="J10" s="21">
        <v>1374</v>
      </c>
      <c r="K10" s="21">
        <f t="shared" si="2"/>
        <v>-994</v>
      </c>
      <c r="L10" s="24">
        <f t="shared" si="3"/>
        <v>-72.34352256186317</v>
      </c>
      <c r="M10" s="55"/>
    </row>
    <row r="11" spans="1:13" ht="24.75" customHeight="1">
      <c r="A11" s="48" t="s">
        <v>53</v>
      </c>
      <c r="B11" s="21">
        <v>50000</v>
      </c>
      <c r="C11" s="49"/>
      <c r="D11" s="50">
        <v>3983</v>
      </c>
      <c r="E11" s="44">
        <f t="shared" si="4"/>
        <v>7.965999999999999</v>
      </c>
      <c r="F11" s="45">
        <v>2201</v>
      </c>
      <c r="G11" s="46">
        <f t="shared" si="0"/>
        <v>1782</v>
      </c>
      <c r="H11" s="47">
        <f t="shared" si="1"/>
        <v>80.9631985461154</v>
      </c>
      <c r="I11" s="21">
        <v>3983</v>
      </c>
      <c r="J11" s="21">
        <v>2201</v>
      </c>
      <c r="K11" s="21">
        <f t="shared" si="2"/>
        <v>1782</v>
      </c>
      <c r="L11" s="24">
        <f t="shared" si="3"/>
        <v>80.9631985461154</v>
      </c>
      <c r="M11" s="55"/>
    </row>
    <row r="12" spans="1:13" ht="24.75" customHeight="1">
      <c r="A12" s="48" t="s">
        <v>54</v>
      </c>
      <c r="B12" s="21">
        <v>314000</v>
      </c>
      <c r="C12" s="49"/>
      <c r="D12" s="50">
        <v>24267</v>
      </c>
      <c r="E12" s="44">
        <f t="shared" si="4"/>
        <v>7.728343949044586</v>
      </c>
      <c r="F12" s="45">
        <v>29339</v>
      </c>
      <c r="G12" s="46">
        <f t="shared" si="0"/>
        <v>-5072</v>
      </c>
      <c r="H12" s="47">
        <f t="shared" si="1"/>
        <v>-17.287569446811414</v>
      </c>
      <c r="I12" s="21">
        <v>24267</v>
      </c>
      <c r="J12" s="21">
        <v>29339</v>
      </c>
      <c r="K12" s="21">
        <f t="shared" si="2"/>
        <v>-5072</v>
      </c>
      <c r="L12" s="24">
        <f t="shared" si="3"/>
        <v>-17.287569446811414</v>
      </c>
      <c r="M12" s="55"/>
    </row>
    <row r="13" spans="1:13" ht="24.75" customHeight="1">
      <c r="A13" s="48" t="s">
        <v>55</v>
      </c>
      <c r="B13" s="21">
        <v>330000</v>
      </c>
      <c r="C13" s="49"/>
      <c r="D13" s="50">
        <v>19736</v>
      </c>
      <c r="E13" s="44">
        <f t="shared" si="4"/>
        <v>5.9806060606060605</v>
      </c>
      <c r="F13" s="45">
        <v>8669</v>
      </c>
      <c r="G13" s="46">
        <f t="shared" si="0"/>
        <v>11067</v>
      </c>
      <c r="H13" s="47">
        <f t="shared" si="1"/>
        <v>127.66178336601683</v>
      </c>
      <c r="I13" s="21">
        <v>19736</v>
      </c>
      <c r="J13" s="21">
        <v>8669</v>
      </c>
      <c r="K13" s="21">
        <f t="shared" si="2"/>
        <v>11067</v>
      </c>
      <c r="L13" s="24">
        <f t="shared" si="3"/>
        <v>127.66178336601683</v>
      </c>
      <c r="M13" s="55"/>
    </row>
    <row r="14" spans="1:13" ht="24.75" customHeight="1">
      <c r="A14" s="48" t="s">
        <v>56</v>
      </c>
      <c r="B14" s="21">
        <v>36000</v>
      </c>
      <c r="C14" s="49"/>
      <c r="D14" s="50">
        <v>8834</v>
      </c>
      <c r="E14" s="44">
        <f t="shared" si="4"/>
        <v>24.538888888888888</v>
      </c>
      <c r="F14" s="45">
        <v>5751</v>
      </c>
      <c r="G14" s="46">
        <f t="shared" si="0"/>
        <v>3083</v>
      </c>
      <c r="H14" s="47">
        <f t="shared" si="1"/>
        <v>53.60806816205878</v>
      </c>
      <c r="I14" s="21">
        <v>8834</v>
      </c>
      <c r="J14" s="21">
        <v>5751</v>
      </c>
      <c r="K14" s="21">
        <f t="shared" si="2"/>
        <v>3083</v>
      </c>
      <c r="L14" s="24">
        <f t="shared" si="3"/>
        <v>53.60806816205878</v>
      </c>
      <c r="M14" s="55"/>
    </row>
    <row r="15" spans="1:13" ht="24.75" customHeight="1">
      <c r="A15" s="67" t="s">
        <v>57</v>
      </c>
      <c r="B15" s="21">
        <v>80000</v>
      </c>
      <c r="C15" s="49"/>
      <c r="D15" s="50">
        <v>29782</v>
      </c>
      <c r="E15" s="44">
        <f t="shared" si="4"/>
        <v>37.2275</v>
      </c>
      <c r="F15" s="45">
        <v>13586</v>
      </c>
      <c r="G15" s="46">
        <f t="shared" si="0"/>
        <v>16196</v>
      </c>
      <c r="H15" s="47">
        <f t="shared" si="1"/>
        <v>119.21095245105255</v>
      </c>
      <c r="I15" s="21">
        <v>29782</v>
      </c>
      <c r="J15" s="21">
        <v>13586</v>
      </c>
      <c r="K15" s="21">
        <f t="shared" si="2"/>
        <v>16196</v>
      </c>
      <c r="L15" s="24">
        <f t="shared" si="3"/>
        <v>119.21095245105255</v>
      </c>
      <c r="M15" s="55"/>
    </row>
    <row r="16" spans="1:13" ht="24.75" customHeight="1">
      <c r="A16" s="67" t="s">
        <v>58</v>
      </c>
      <c r="B16" s="21">
        <v>210000</v>
      </c>
      <c r="C16" s="49"/>
      <c r="D16" s="50">
        <v>13803</v>
      </c>
      <c r="E16" s="44">
        <f t="shared" si="4"/>
        <v>6.572857142857143</v>
      </c>
      <c r="F16" s="45">
        <v>24347</v>
      </c>
      <c r="G16" s="46">
        <f t="shared" si="0"/>
        <v>-10544</v>
      </c>
      <c r="H16" s="47">
        <f t="shared" si="1"/>
        <v>-43.30718363658767</v>
      </c>
      <c r="I16" s="21">
        <v>13803</v>
      </c>
      <c r="J16" s="21">
        <v>24347</v>
      </c>
      <c r="K16" s="21">
        <f t="shared" si="2"/>
        <v>-10544</v>
      </c>
      <c r="L16" s="24">
        <f t="shared" si="3"/>
        <v>-43.30718363658767</v>
      </c>
      <c r="M16" s="55"/>
    </row>
    <row r="17" spans="1:13" ht="24.75" customHeight="1">
      <c r="A17" s="67" t="s">
        <v>59</v>
      </c>
      <c r="B17" s="21">
        <v>35000</v>
      </c>
      <c r="C17" s="49"/>
      <c r="D17" s="50">
        <v>7587</v>
      </c>
      <c r="E17" s="44">
        <f t="shared" si="4"/>
        <v>21.677142857142854</v>
      </c>
      <c r="F17" s="45">
        <v>2093</v>
      </c>
      <c r="G17" s="46">
        <f t="shared" si="0"/>
        <v>5494</v>
      </c>
      <c r="H17" s="47">
        <f t="shared" si="1"/>
        <v>262.49402771141905</v>
      </c>
      <c r="I17" s="21">
        <v>7587</v>
      </c>
      <c r="J17" s="21">
        <v>2093</v>
      </c>
      <c r="K17" s="21">
        <f t="shared" si="2"/>
        <v>5494</v>
      </c>
      <c r="L17" s="24">
        <f t="shared" si="3"/>
        <v>262.49402771141905</v>
      </c>
      <c r="M17" s="55"/>
    </row>
    <row r="18" spans="1:13" ht="24.75" customHeight="1">
      <c r="A18" s="48" t="s">
        <v>60</v>
      </c>
      <c r="B18" s="21">
        <v>20000</v>
      </c>
      <c r="C18" s="49"/>
      <c r="D18" s="50">
        <v>373</v>
      </c>
      <c r="E18" s="44">
        <f t="shared" si="4"/>
        <v>1.865</v>
      </c>
      <c r="F18" s="45">
        <v>517</v>
      </c>
      <c r="G18" s="46">
        <f t="shared" si="0"/>
        <v>-144</v>
      </c>
      <c r="H18" s="47">
        <f t="shared" si="1"/>
        <v>-27.852998065764023</v>
      </c>
      <c r="I18" s="21">
        <v>373</v>
      </c>
      <c r="J18" s="21">
        <v>517</v>
      </c>
      <c r="K18" s="21">
        <f t="shared" si="2"/>
        <v>-144</v>
      </c>
      <c r="L18" s="24">
        <f t="shared" si="3"/>
        <v>-27.852998065764023</v>
      </c>
      <c r="M18" s="55"/>
    </row>
    <row r="19" spans="1:13" ht="24.75" customHeight="1">
      <c r="A19" s="48" t="s">
        <v>61</v>
      </c>
      <c r="B19" s="21">
        <v>7000</v>
      </c>
      <c r="C19" s="49"/>
      <c r="D19" s="50">
        <v>664</v>
      </c>
      <c r="E19" s="44">
        <f t="shared" si="4"/>
        <v>9.485714285714286</v>
      </c>
      <c r="F19" s="45">
        <v>426</v>
      </c>
      <c r="G19" s="46">
        <f t="shared" si="0"/>
        <v>238</v>
      </c>
      <c r="H19" s="47">
        <f t="shared" si="1"/>
        <v>55.86854460093896</v>
      </c>
      <c r="I19" s="21">
        <v>664</v>
      </c>
      <c r="J19" s="21">
        <v>426</v>
      </c>
      <c r="K19" s="21">
        <f t="shared" si="2"/>
        <v>238</v>
      </c>
      <c r="L19" s="24">
        <f t="shared" si="3"/>
        <v>55.86854460093896</v>
      </c>
      <c r="M19" s="55"/>
    </row>
    <row r="20" spans="1:13" ht="24.75" customHeight="1">
      <c r="A20" s="48" t="s">
        <v>62</v>
      </c>
      <c r="B20" s="21"/>
      <c r="C20" s="49"/>
      <c r="D20" s="50">
        <v>0</v>
      </c>
      <c r="E20" s="44">
        <v>0</v>
      </c>
      <c r="F20" s="45">
        <v>0</v>
      </c>
      <c r="G20" s="46">
        <f t="shared" si="0"/>
        <v>0</v>
      </c>
      <c r="H20" s="47">
        <v>0</v>
      </c>
      <c r="I20" s="21">
        <v>0</v>
      </c>
      <c r="J20" s="21">
        <v>0</v>
      </c>
      <c r="K20" s="21">
        <f t="shared" si="2"/>
        <v>0</v>
      </c>
      <c r="L20" s="24">
        <v>0</v>
      </c>
      <c r="M20" s="55"/>
    </row>
    <row r="21" spans="1:13" ht="24.75" customHeight="1">
      <c r="A21" s="51" t="s">
        <v>63</v>
      </c>
      <c r="B21" s="21">
        <v>22000</v>
      </c>
      <c r="C21" s="49"/>
      <c r="D21" s="50">
        <v>1424</v>
      </c>
      <c r="E21" s="44">
        <f t="shared" si="4"/>
        <v>6.472727272727273</v>
      </c>
      <c r="F21" s="45">
        <v>965</v>
      </c>
      <c r="G21" s="46">
        <f t="shared" si="0"/>
        <v>459</v>
      </c>
      <c r="H21" s="47">
        <f t="shared" si="1"/>
        <v>47.56476683937824</v>
      </c>
      <c r="I21" s="21">
        <v>1424</v>
      </c>
      <c r="J21" s="21">
        <v>965</v>
      </c>
      <c r="K21" s="21">
        <f t="shared" si="2"/>
        <v>459</v>
      </c>
      <c r="L21" s="24">
        <f t="shared" si="3"/>
        <v>47.56476683937824</v>
      </c>
      <c r="M21" s="55"/>
    </row>
    <row r="22" spans="1:13" ht="24.75" customHeight="1">
      <c r="A22" s="67" t="s">
        <v>64</v>
      </c>
      <c r="B22" s="21">
        <v>26000</v>
      </c>
      <c r="C22" s="49"/>
      <c r="D22" s="50">
        <v>520</v>
      </c>
      <c r="E22" s="44">
        <f t="shared" si="4"/>
        <v>2</v>
      </c>
      <c r="F22" s="45">
        <v>2435</v>
      </c>
      <c r="G22" s="46">
        <f t="shared" si="0"/>
        <v>-1915</v>
      </c>
      <c r="H22" s="47">
        <f t="shared" si="1"/>
        <v>-78.64476386036962</v>
      </c>
      <c r="I22" s="21">
        <v>520</v>
      </c>
      <c r="J22" s="21">
        <v>2435</v>
      </c>
      <c r="K22" s="21">
        <f t="shared" si="2"/>
        <v>-1915</v>
      </c>
      <c r="L22" s="24">
        <f t="shared" si="3"/>
        <v>-78.64476386036962</v>
      </c>
      <c r="M22" s="55"/>
    </row>
    <row r="23" spans="1:13" ht="24.75" customHeight="1">
      <c r="A23" s="67" t="s">
        <v>65</v>
      </c>
      <c r="B23" s="21">
        <v>13000</v>
      </c>
      <c r="C23" s="49"/>
      <c r="D23" s="50">
        <v>3256</v>
      </c>
      <c r="E23" s="44">
        <f t="shared" si="4"/>
        <v>25.046153846153846</v>
      </c>
      <c r="F23" s="45">
        <v>2200</v>
      </c>
      <c r="G23" s="46">
        <f t="shared" si="0"/>
        <v>1056</v>
      </c>
      <c r="H23" s="47">
        <f t="shared" si="1"/>
        <v>48</v>
      </c>
      <c r="I23" s="21">
        <v>3256</v>
      </c>
      <c r="J23" s="21">
        <v>2200</v>
      </c>
      <c r="K23" s="21">
        <f t="shared" si="2"/>
        <v>1056</v>
      </c>
      <c r="L23" s="24">
        <f t="shared" si="3"/>
        <v>48</v>
      </c>
      <c r="M23" s="55"/>
    </row>
    <row r="24" spans="1:13" ht="24.75" customHeight="1">
      <c r="A24" s="48" t="s">
        <v>66</v>
      </c>
      <c r="B24" s="21">
        <v>6000</v>
      </c>
      <c r="C24" s="49"/>
      <c r="D24" s="50">
        <v>1042</v>
      </c>
      <c r="E24" s="44">
        <f t="shared" si="4"/>
        <v>17.366666666666667</v>
      </c>
      <c r="F24" s="45"/>
      <c r="G24" s="46">
        <f t="shared" si="0"/>
        <v>1042</v>
      </c>
      <c r="H24" s="47" t="e">
        <f t="shared" si="1"/>
        <v>#DIV/0!</v>
      </c>
      <c r="I24" s="21">
        <v>1042</v>
      </c>
      <c r="J24" s="21"/>
      <c r="K24" s="21">
        <f t="shared" si="2"/>
        <v>1042</v>
      </c>
      <c r="L24" s="24">
        <v>0</v>
      </c>
      <c r="M24" s="55"/>
    </row>
    <row r="25" spans="1:13" ht="24.75" customHeight="1">
      <c r="A25" s="48" t="s">
        <v>67</v>
      </c>
      <c r="B25" s="21">
        <v>38736</v>
      </c>
      <c r="C25" s="49"/>
      <c r="D25" s="50">
        <v>2436</v>
      </c>
      <c r="E25" s="44">
        <f t="shared" si="4"/>
        <v>6.288723667905824</v>
      </c>
      <c r="F25" s="45">
        <v>623</v>
      </c>
      <c r="G25" s="46">
        <f t="shared" si="0"/>
        <v>1813</v>
      </c>
      <c r="H25" s="47">
        <f t="shared" si="1"/>
        <v>291.0112359550562</v>
      </c>
      <c r="I25" s="21">
        <v>2436</v>
      </c>
      <c r="J25" s="21">
        <v>623</v>
      </c>
      <c r="K25" s="21">
        <f t="shared" si="2"/>
        <v>1813</v>
      </c>
      <c r="L25" s="24">
        <f t="shared" si="3"/>
        <v>291.0112359550562</v>
      </c>
      <c r="M25" s="55"/>
    </row>
    <row r="26" spans="1:13" ht="24.75" customHeight="1">
      <c r="A26" s="48" t="s">
        <v>68</v>
      </c>
      <c r="B26" s="21"/>
      <c r="C26" s="49"/>
      <c r="D26" s="50">
        <v>1739</v>
      </c>
      <c r="E26" s="44">
        <v>0</v>
      </c>
      <c r="F26" s="45">
        <v>5219</v>
      </c>
      <c r="G26" s="46">
        <f t="shared" si="0"/>
        <v>-3480</v>
      </c>
      <c r="H26" s="47">
        <f t="shared" si="1"/>
        <v>-66.67944050584403</v>
      </c>
      <c r="I26" s="21">
        <v>1739</v>
      </c>
      <c r="J26" s="21">
        <v>5219</v>
      </c>
      <c r="K26" s="21">
        <f t="shared" si="2"/>
        <v>-3480</v>
      </c>
      <c r="L26" s="24">
        <f t="shared" si="3"/>
        <v>-66.67944050584403</v>
      </c>
      <c r="M26" s="55"/>
    </row>
    <row r="27" spans="1:13" ht="24.75" customHeight="1">
      <c r="A27" s="48" t="s">
        <v>69</v>
      </c>
      <c r="B27" s="21"/>
      <c r="C27" s="49"/>
      <c r="D27" s="50">
        <v>1</v>
      </c>
      <c r="E27" s="44">
        <v>0</v>
      </c>
      <c r="F27" s="45">
        <v>0</v>
      </c>
      <c r="G27" s="46">
        <f t="shared" si="0"/>
        <v>1</v>
      </c>
      <c r="H27" s="47">
        <v>0</v>
      </c>
      <c r="I27" s="21">
        <v>1</v>
      </c>
      <c r="J27" s="21">
        <v>0</v>
      </c>
      <c r="K27" s="21">
        <f t="shared" si="2"/>
        <v>1</v>
      </c>
      <c r="L27" s="24">
        <v>0</v>
      </c>
      <c r="M27" s="55"/>
    </row>
    <row r="28" spans="1:12" ht="14.25">
      <c r="A28" s="52" t="s">
        <v>70</v>
      </c>
      <c r="B28" s="21">
        <f>SUM(B6:B27)</f>
        <v>1982736</v>
      </c>
      <c r="C28" s="49"/>
      <c r="D28" s="50">
        <v>236279</v>
      </c>
      <c r="E28" s="44">
        <f t="shared" si="4"/>
        <v>11.916815955326378</v>
      </c>
      <c r="F28" s="45">
        <v>176637</v>
      </c>
      <c r="G28" s="46">
        <f t="shared" si="0"/>
        <v>59642</v>
      </c>
      <c r="H28" s="47">
        <f t="shared" si="1"/>
        <v>33.765292662352735</v>
      </c>
      <c r="I28" s="21">
        <v>236279</v>
      </c>
      <c r="J28" s="21">
        <v>176637</v>
      </c>
      <c r="K28" s="21">
        <f t="shared" si="2"/>
        <v>59642</v>
      </c>
      <c r="L28" s="24">
        <f t="shared" si="3"/>
        <v>33.765292662352735</v>
      </c>
    </row>
    <row r="29" ht="14.25">
      <c r="D29" s="3" t="s">
        <v>3</v>
      </c>
    </row>
  </sheetData>
  <sheetProtection/>
  <mergeCells count="15">
    <mergeCell ref="K2:M2"/>
    <mergeCell ref="D3:G3"/>
    <mergeCell ref="K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59" right="0.39" top="0.39" bottom="0.39" header="0" footer="0.2"/>
  <pageSetup horizontalDpi="180" verticalDpi="180" orientation="landscape" paperSize="9" scale="70"/>
  <headerFooter scaleWithDoc="0" alignWithMargins="0">
    <oddFooter>&amp;C第 &amp;P 页</oddFooter>
  </headerFooter>
  <rowBreaks count="1" manualBreakCount="1">
    <brk id="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tabSelected="1" workbookViewId="0" topLeftCell="A1">
      <selection activeCell="F15" sqref="F15"/>
    </sheetView>
  </sheetViews>
  <sheetFormatPr defaultColWidth="9.00390625" defaultRowHeight="14.25"/>
  <cols>
    <col min="1" max="1" width="37.125" style="2" customWidth="1"/>
    <col min="2" max="2" width="10.875" style="2" customWidth="1"/>
    <col min="3" max="3" width="10.625" style="2" customWidth="1"/>
    <col min="4" max="4" width="10.625" style="3" customWidth="1"/>
    <col min="5" max="5" width="10.125" style="4" customWidth="1"/>
    <col min="6" max="6" width="9.875" style="5" customWidth="1"/>
    <col min="7" max="7" width="9.75390625" style="2" customWidth="1"/>
    <col min="8" max="9" width="9.50390625" style="2" customWidth="1"/>
    <col min="10" max="10" width="9.875" style="3" customWidth="1"/>
    <col min="11" max="11" width="9.00390625" style="2" customWidth="1"/>
    <col min="12" max="12" width="10.875" style="4" customWidth="1"/>
    <col min="13" max="13" width="9.875" style="6" hidden="1" customWidth="1"/>
    <col min="14" max="16384" width="9.00390625" style="6" customWidth="1"/>
  </cols>
  <sheetData>
    <row r="1" spans="1:13" s="1" customFormat="1" ht="38.25" customHeight="1">
      <c r="A1" s="7" t="s">
        <v>0</v>
      </c>
      <c r="B1" s="8"/>
      <c r="C1" s="8"/>
      <c r="D1" s="9"/>
      <c r="E1" s="10"/>
      <c r="F1" s="11"/>
      <c r="G1" s="8"/>
      <c r="H1" s="8"/>
      <c r="I1" s="8"/>
      <c r="J1" s="9"/>
      <c r="K1" s="8"/>
      <c r="L1" s="10"/>
      <c r="M1" s="31"/>
    </row>
    <row r="2" spans="1:13" s="1" customFormat="1" ht="21.75" customHeight="1">
      <c r="A2" s="8"/>
      <c r="B2" s="8"/>
      <c r="C2" s="8"/>
      <c r="D2" s="9"/>
      <c r="E2" s="10"/>
      <c r="F2" s="11"/>
      <c r="G2" s="8"/>
      <c r="H2" s="8"/>
      <c r="I2" s="8"/>
      <c r="J2" s="9"/>
      <c r="K2" s="8"/>
      <c r="L2" s="32" t="s">
        <v>1</v>
      </c>
      <c r="M2" s="32"/>
    </row>
    <row r="3" spans="1:13" ht="19.5" customHeight="1">
      <c r="A3" s="6" t="s">
        <v>2</v>
      </c>
      <c r="D3" s="12" t="s">
        <v>3</v>
      </c>
      <c r="E3" s="12"/>
      <c r="F3" s="12"/>
      <c r="G3" s="12"/>
      <c r="H3" s="13"/>
      <c r="L3" s="33" t="s">
        <v>4</v>
      </c>
      <c r="M3" s="34" t="s">
        <v>3</v>
      </c>
    </row>
    <row r="4" spans="1:13" ht="27" customHeight="1">
      <c r="A4" s="14" t="s">
        <v>5</v>
      </c>
      <c r="B4" s="15" t="s">
        <v>6</v>
      </c>
      <c r="C4" s="15" t="s">
        <v>7</v>
      </c>
      <c r="D4" s="15" t="s">
        <v>8</v>
      </c>
      <c r="E4" s="16" t="s">
        <v>9</v>
      </c>
      <c r="F4" s="15" t="s">
        <v>10</v>
      </c>
      <c r="G4" s="15" t="s">
        <v>11</v>
      </c>
      <c r="H4" s="16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35" t="s">
        <v>17</v>
      </c>
    </row>
    <row r="5" spans="1:13" ht="24.75" customHeight="1">
      <c r="A5" s="17"/>
      <c r="B5" s="18"/>
      <c r="C5" s="18"/>
      <c r="D5" s="18"/>
      <c r="E5" s="19"/>
      <c r="F5" s="18"/>
      <c r="G5" s="18"/>
      <c r="H5" s="19"/>
      <c r="I5" s="18"/>
      <c r="J5" s="18"/>
      <c r="K5" s="18"/>
      <c r="L5" s="19"/>
      <c r="M5" s="36"/>
    </row>
    <row r="6" spans="1:13" ht="15.75" customHeight="1">
      <c r="A6" s="20" t="s">
        <v>71</v>
      </c>
      <c r="B6" s="21"/>
      <c r="C6" s="22"/>
      <c r="D6" s="23">
        <v>50268</v>
      </c>
      <c r="E6" s="24"/>
      <c r="F6" s="23">
        <v>43005</v>
      </c>
      <c r="G6" s="21">
        <f>D6-F6</f>
        <v>7263</v>
      </c>
      <c r="H6" s="24">
        <f>G6/F6*100</f>
        <v>16.888733868154866</v>
      </c>
      <c r="I6" s="21">
        <v>50268</v>
      </c>
      <c r="J6" s="21">
        <v>43005</v>
      </c>
      <c r="K6" s="21">
        <f>I6-J6</f>
        <v>7263</v>
      </c>
      <c r="L6" s="24">
        <f>K6/J6*100</f>
        <v>16.888733868154866</v>
      </c>
      <c r="M6" s="37"/>
    </row>
    <row r="7" spans="1:13" ht="15.75" customHeight="1">
      <c r="A7" s="21" t="s">
        <v>72</v>
      </c>
      <c r="B7" s="21"/>
      <c r="C7" s="22"/>
      <c r="D7" s="23">
        <v>18451</v>
      </c>
      <c r="E7" s="24"/>
      <c r="F7" s="23">
        <v>15910</v>
      </c>
      <c r="G7" s="21">
        <f aca="true" t="shared" si="0" ref="G7:G37">D7-F7</f>
        <v>2541</v>
      </c>
      <c r="H7" s="24">
        <f aca="true" t="shared" si="1" ref="H7:H37">G7/F7*100</f>
        <v>15.971087366436205</v>
      </c>
      <c r="I7" s="21">
        <v>18451</v>
      </c>
      <c r="J7" s="21">
        <v>15910</v>
      </c>
      <c r="K7" s="21">
        <f aca="true" t="shared" si="2" ref="K7:K37">I7-J7</f>
        <v>2541</v>
      </c>
      <c r="L7" s="24">
        <f aca="true" t="shared" si="3" ref="L7:L37">K7/J7*100</f>
        <v>15.971087366436205</v>
      </c>
      <c r="M7" s="38"/>
    </row>
    <row r="8" spans="1:13" ht="15.75" customHeight="1">
      <c r="A8" s="21" t="s">
        <v>73</v>
      </c>
      <c r="B8" s="21"/>
      <c r="C8" s="22"/>
      <c r="D8" s="23">
        <v>7991</v>
      </c>
      <c r="E8" s="24"/>
      <c r="F8" s="23">
        <v>7262</v>
      </c>
      <c r="G8" s="21">
        <f t="shared" si="0"/>
        <v>729</v>
      </c>
      <c r="H8" s="24">
        <f t="shared" si="1"/>
        <v>10.038556871385293</v>
      </c>
      <c r="I8" s="21">
        <v>7991</v>
      </c>
      <c r="J8" s="21">
        <v>7262</v>
      </c>
      <c r="K8" s="21">
        <f t="shared" si="2"/>
        <v>729</v>
      </c>
      <c r="L8" s="24">
        <f t="shared" si="3"/>
        <v>10.038556871385293</v>
      </c>
      <c r="M8" s="38"/>
    </row>
    <row r="9" spans="1:13" ht="15.75" customHeight="1">
      <c r="A9" s="25" t="s">
        <v>74</v>
      </c>
      <c r="B9" s="21"/>
      <c r="C9" s="22"/>
      <c r="D9" s="23">
        <v>489</v>
      </c>
      <c r="E9" s="24"/>
      <c r="F9" s="23">
        <v>428</v>
      </c>
      <c r="G9" s="21">
        <f t="shared" si="0"/>
        <v>61</v>
      </c>
      <c r="H9" s="24">
        <f t="shared" si="1"/>
        <v>14.252336448598129</v>
      </c>
      <c r="I9" s="21">
        <v>489</v>
      </c>
      <c r="J9" s="21">
        <v>428</v>
      </c>
      <c r="K9" s="21">
        <f t="shared" si="2"/>
        <v>61</v>
      </c>
      <c r="L9" s="24">
        <f t="shared" si="3"/>
        <v>14.252336448598129</v>
      </c>
      <c r="M9" s="38"/>
    </row>
    <row r="10" spans="1:13" ht="15.75" customHeight="1">
      <c r="A10" s="25" t="s">
        <v>75</v>
      </c>
      <c r="B10" s="21"/>
      <c r="C10" s="22"/>
      <c r="D10" s="23">
        <v>84</v>
      </c>
      <c r="E10" s="24"/>
      <c r="F10" s="23">
        <v>265</v>
      </c>
      <c r="G10" s="21">
        <f t="shared" si="0"/>
        <v>-181</v>
      </c>
      <c r="H10" s="24">
        <f t="shared" si="1"/>
        <v>-68.30188679245282</v>
      </c>
      <c r="I10" s="21">
        <v>84</v>
      </c>
      <c r="J10" s="21">
        <v>265</v>
      </c>
      <c r="K10" s="21">
        <f t="shared" si="2"/>
        <v>-181</v>
      </c>
      <c r="L10" s="24">
        <f t="shared" si="3"/>
        <v>-68.30188679245282</v>
      </c>
      <c r="M10" s="38"/>
    </row>
    <row r="11" spans="1:13" ht="15.75" customHeight="1">
      <c r="A11" s="25" t="s">
        <v>76</v>
      </c>
      <c r="B11" s="21"/>
      <c r="C11" s="22"/>
      <c r="D11" s="23">
        <v>13043</v>
      </c>
      <c r="E11" s="24"/>
      <c r="F11" s="23">
        <v>9750</v>
      </c>
      <c r="G11" s="21">
        <f t="shared" si="0"/>
        <v>3293</v>
      </c>
      <c r="H11" s="24">
        <f t="shared" si="1"/>
        <v>33.774358974358975</v>
      </c>
      <c r="I11" s="21">
        <v>13043</v>
      </c>
      <c r="J11" s="21">
        <v>9750</v>
      </c>
      <c r="K11" s="21">
        <f t="shared" si="2"/>
        <v>3293</v>
      </c>
      <c r="L11" s="24">
        <f t="shared" si="3"/>
        <v>33.774358974358975</v>
      </c>
      <c r="M11" s="38"/>
    </row>
    <row r="12" spans="1:13" ht="15.75" customHeight="1">
      <c r="A12" s="25" t="s">
        <v>77</v>
      </c>
      <c r="B12" s="21"/>
      <c r="C12" s="22"/>
      <c r="D12" s="23">
        <v>3836</v>
      </c>
      <c r="E12" s="24"/>
      <c r="F12" s="23">
        <v>3608</v>
      </c>
      <c r="G12" s="21">
        <f t="shared" si="0"/>
        <v>228</v>
      </c>
      <c r="H12" s="24">
        <f t="shared" si="1"/>
        <v>6.319290465631928</v>
      </c>
      <c r="I12" s="21">
        <v>3836</v>
      </c>
      <c r="J12" s="21">
        <v>3608</v>
      </c>
      <c r="K12" s="21">
        <f t="shared" si="2"/>
        <v>228</v>
      </c>
      <c r="L12" s="24">
        <f t="shared" si="3"/>
        <v>6.319290465631928</v>
      </c>
      <c r="M12" s="38"/>
    </row>
    <row r="13" spans="1:13" ht="15.75" customHeight="1">
      <c r="A13" s="25" t="s">
        <v>78</v>
      </c>
      <c r="B13" s="21"/>
      <c r="C13" s="22"/>
      <c r="D13" s="23">
        <v>6374</v>
      </c>
      <c r="E13" s="24"/>
      <c r="F13" s="23">
        <v>5782</v>
      </c>
      <c r="G13" s="21">
        <f t="shared" si="0"/>
        <v>592</v>
      </c>
      <c r="H13" s="24">
        <f t="shared" si="1"/>
        <v>10.238671739882394</v>
      </c>
      <c r="I13" s="21">
        <v>6374</v>
      </c>
      <c r="J13" s="21">
        <v>5782</v>
      </c>
      <c r="K13" s="21">
        <f t="shared" si="2"/>
        <v>592</v>
      </c>
      <c r="L13" s="24">
        <f t="shared" si="3"/>
        <v>10.238671739882394</v>
      </c>
      <c r="M13" s="38"/>
    </row>
    <row r="14" spans="1:13" ht="15.75" customHeight="1">
      <c r="A14" s="68" t="s">
        <v>79</v>
      </c>
      <c r="B14" s="21"/>
      <c r="C14" s="22"/>
      <c r="D14" s="23">
        <v>34988</v>
      </c>
      <c r="E14" s="24"/>
      <c r="F14" s="23">
        <v>32013</v>
      </c>
      <c r="G14" s="21">
        <f t="shared" si="0"/>
        <v>2975</v>
      </c>
      <c r="H14" s="24">
        <f t="shared" si="1"/>
        <v>9.29309967825571</v>
      </c>
      <c r="I14" s="21">
        <v>34988</v>
      </c>
      <c r="J14" s="21">
        <v>32013</v>
      </c>
      <c r="K14" s="21">
        <f t="shared" si="2"/>
        <v>2975</v>
      </c>
      <c r="L14" s="24">
        <f t="shared" si="3"/>
        <v>9.29309967825571</v>
      </c>
      <c r="M14" s="38"/>
    </row>
    <row r="15" spans="1:13" ht="15.75" customHeight="1">
      <c r="A15" s="21" t="s">
        <v>72</v>
      </c>
      <c r="B15" s="21"/>
      <c r="C15" s="22"/>
      <c r="D15" s="23">
        <v>10811</v>
      </c>
      <c r="E15" s="24"/>
      <c r="F15" s="23">
        <v>10660</v>
      </c>
      <c r="G15" s="21">
        <f t="shared" si="0"/>
        <v>151</v>
      </c>
      <c r="H15" s="24">
        <f t="shared" si="1"/>
        <v>1.4165103189493433</v>
      </c>
      <c r="I15" s="21">
        <v>10811</v>
      </c>
      <c r="J15" s="21">
        <v>10660</v>
      </c>
      <c r="K15" s="21">
        <f t="shared" si="2"/>
        <v>151</v>
      </c>
      <c r="L15" s="24">
        <f t="shared" si="3"/>
        <v>1.4165103189493433</v>
      </c>
      <c r="M15" s="38"/>
    </row>
    <row r="16" spans="1:13" ht="15.75" customHeight="1">
      <c r="A16" s="21" t="s">
        <v>73</v>
      </c>
      <c r="B16" s="21"/>
      <c r="C16" s="22"/>
      <c r="D16" s="23">
        <v>5892</v>
      </c>
      <c r="E16" s="24"/>
      <c r="F16" s="23">
        <v>6597</v>
      </c>
      <c r="G16" s="21">
        <f t="shared" si="0"/>
        <v>-705</v>
      </c>
      <c r="H16" s="24">
        <f t="shared" si="1"/>
        <v>-10.686675761709868</v>
      </c>
      <c r="I16" s="21">
        <v>5892</v>
      </c>
      <c r="J16" s="21">
        <v>6597</v>
      </c>
      <c r="K16" s="21">
        <f t="shared" si="2"/>
        <v>-705</v>
      </c>
      <c r="L16" s="24">
        <f t="shared" si="3"/>
        <v>-10.686675761709868</v>
      </c>
      <c r="M16" s="38"/>
    </row>
    <row r="17" spans="1:13" ht="15.75" customHeight="1">
      <c r="A17" s="25" t="s">
        <v>74</v>
      </c>
      <c r="B17" s="21"/>
      <c r="C17" s="22"/>
      <c r="D17" s="23">
        <v>313</v>
      </c>
      <c r="E17" s="24"/>
      <c r="F17" s="23">
        <v>373</v>
      </c>
      <c r="G17" s="21">
        <f t="shared" si="0"/>
        <v>-60</v>
      </c>
      <c r="H17" s="24">
        <f t="shared" si="1"/>
        <v>-16.0857908847185</v>
      </c>
      <c r="I17" s="21">
        <v>313</v>
      </c>
      <c r="J17" s="21">
        <v>373</v>
      </c>
      <c r="K17" s="21">
        <f t="shared" si="2"/>
        <v>-60</v>
      </c>
      <c r="L17" s="24">
        <f t="shared" si="3"/>
        <v>-16.0857908847185</v>
      </c>
      <c r="M17" s="38"/>
    </row>
    <row r="18" spans="1:13" ht="15.75" customHeight="1">
      <c r="A18" s="25" t="s">
        <v>75</v>
      </c>
      <c r="B18" s="21"/>
      <c r="C18" s="22"/>
      <c r="D18" s="23">
        <v>29</v>
      </c>
      <c r="E18" s="24"/>
      <c r="F18" s="23">
        <v>18</v>
      </c>
      <c r="G18" s="21">
        <f t="shared" si="0"/>
        <v>11</v>
      </c>
      <c r="H18" s="24">
        <f t="shared" si="1"/>
        <v>61.111111111111114</v>
      </c>
      <c r="I18" s="21">
        <v>29</v>
      </c>
      <c r="J18" s="21">
        <v>18</v>
      </c>
      <c r="K18" s="21">
        <f t="shared" si="2"/>
        <v>11</v>
      </c>
      <c r="L18" s="24">
        <f t="shared" si="3"/>
        <v>61.111111111111114</v>
      </c>
      <c r="M18" s="38"/>
    </row>
    <row r="19" spans="1:13" ht="15.75" customHeight="1">
      <c r="A19" s="25" t="s">
        <v>76</v>
      </c>
      <c r="B19" s="21"/>
      <c r="C19" s="22"/>
      <c r="D19" s="23">
        <v>10131</v>
      </c>
      <c r="E19" s="24"/>
      <c r="F19" s="23">
        <v>7792</v>
      </c>
      <c r="G19" s="21">
        <f t="shared" si="0"/>
        <v>2339</v>
      </c>
      <c r="H19" s="24">
        <f t="shared" si="1"/>
        <v>30.017967145790553</v>
      </c>
      <c r="I19" s="21">
        <v>10131</v>
      </c>
      <c r="J19" s="21">
        <v>7792</v>
      </c>
      <c r="K19" s="21">
        <f t="shared" si="2"/>
        <v>2339</v>
      </c>
      <c r="L19" s="24">
        <f t="shared" si="3"/>
        <v>30.017967145790553</v>
      </c>
      <c r="M19" s="38"/>
    </row>
    <row r="20" spans="1:13" ht="15.75" customHeight="1">
      <c r="A20" s="25" t="s">
        <v>77</v>
      </c>
      <c r="B20" s="21"/>
      <c r="C20" s="22"/>
      <c r="D20" s="23">
        <v>1995</v>
      </c>
      <c r="E20" s="24"/>
      <c r="F20" s="23">
        <v>1940</v>
      </c>
      <c r="G20" s="21">
        <f t="shared" si="0"/>
        <v>55</v>
      </c>
      <c r="H20" s="24">
        <f t="shared" si="1"/>
        <v>2.8350515463917527</v>
      </c>
      <c r="I20" s="21">
        <v>1995</v>
      </c>
      <c r="J20" s="21">
        <v>1940</v>
      </c>
      <c r="K20" s="21">
        <f t="shared" si="2"/>
        <v>55</v>
      </c>
      <c r="L20" s="24">
        <f t="shared" si="3"/>
        <v>2.8350515463917527</v>
      </c>
      <c r="M20" s="38"/>
    </row>
    <row r="21" spans="1:13" ht="15.75" customHeight="1">
      <c r="A21" s="25" t="s">
        <v>78</v>
      </c>
      <c r="B21" s="21"/>
      <c r="C21" s="22"/>
      <c r="D21" s="23">
        <v>5817</v>
      </c>
      <c r="E21" s="24"/>
      <c r="F21" s="23">
        <v>4633</v>
      </c>
      <c r="G21" s="21">
        <f t="shared" si="0"/>
        <v>1184</v>
      </c>
      <c r="H21" s="24">
        <f t="shared" si="1"/>
        <v>25.55579538096266</v>
      </c>
      <c r="I21" s="21">
        <v>5817</v>
      </c>
      <c r="J21" s="21">
        <v>4633</v>
      </c>
      <c r="K21" s="21">
        <f t="shared" si="2"/>
        <v>1184</v>
      </c>
      <c r="L21" s="24">
        <f t="shared" si="3"/>
        <v>25.55579538096266</v>
      </c>
      <c r="M21" s="38"/>
    </row>
    <row r="22" spans="1:13" ht="15.75" customHeight="1">
      <c r="A22" s="68" t="s">
        <v>80</v>
      </c>
      <c r="B22" s="21"/>
      <c r="C22" s="22"/>
      <c r="D22" s="23">
        <v>15280</v>
      </c>
      <c r="E22" s="24"/>
      <c r="F22" s="23">
        <v>10992</v>
      </c>
      <c r="G22" s="21">
        <f t="shared" si="0"/>
        <v>4288</v>
      </c>
      <c r="H22" s="24">
        <f t="shared" si="1"/>
        <v>39.01018922852984</v>
      </c>
      <c r="I22" s="21">
        <v>15280</v>
      </c>
      <c r="J22" s="21">
        <v>10992</v>
      </c>
      <c r="K22" s="21">
        <f t="shared" si="2"/>
        <v>4288</v>
      </c>
      <c r="L22" s="24">
        <f t="shared" si="3"/>
        <v>39.01018922852984</v>
      </c>
      <c r="M22" s="38"/>
    </row>
    <row r="23" spans="1:13" ht="15.75" customHeight="1">
      <c r="A23" s="21" t="s">
        <v>72</v>
      </c>
      <c r="B23" s="21"/>
      <c r="C23" s="22"/>
      <c r="D23" s="23">
        <v>7640</v>
      </c>
      <c r="E23" s="24"/>
      <c r="F23" s="23">
        <v>5250</v>
      </c>
      <c r="G23" s="21">
        <f t="shared" si="0"/>
        <v>2390</v>
      </c>
      <c r="H23" s="24">
        <f t="shared" si="1"/>
        <v>45.52380952380952</v>
      </c>
      <c r="I23" s="21">
        <v>7640</v>
      </c>
      <c r="J23" s="21">
        <v>5250</v>
      </c>
      <c r="K23" s="21">
        <f t="shared" si="2"/>
        <v>2390</v>
      </c>
      <c r="L23" s="24">
        <f t="shared" si="3"/>
        <v>45.52380952380952</v>
      </c>
      <c r="M23" s="38"/>
    </row>
    <row r="24" spans="1:13" ht="15.75" customHeight="1">
      <c r="A24" s="21" t="s">
        <v>73</v>
      </c>
      <c r="B24" s="21"/>
      <c r="C24" s="22"/>
      <c r="D24" s="23">
        <v>2099</v>
      </c>
      <c r="E24" s="24"/>
      <c r="F24" s="23">
        <v>665</v>
      </c>
      <c r="G24" s="21">
        <f t="shared" si="0"/>
        <v>1434</v>
      </c>
      <c r="H24" s="24">
        <f t="shared" si="1"/>
        <v>215.63909774436092</v>
      </c>
      <c r="I24" s="21">
        <v>2099</v>
      </c>
      <c r="J24" s="21">
        <v>665</v>
      </c>
      <c r="K24" s="21">
        <f t="shared" si="2"/>
        <v>1434</v>
      </c>
      <c r="L24" s="24">
        <f t="shared" si="3"/>
        <v>215.63909774436092</v>
      </c>
      <c r="M24" s="38"/>
    </row>
    <row r="25" spans="1:13" ht="15.75" customHeight="1">
      <c r="A25" s="25" t="s">
        <v>74</v>
      </c>
      <c r="B25" s="21"/>
      <c r="C25" s="22"/>
      <c r="D25" s="23">
        <v>176</v>
      </c>
      <c r="E25" s="24"/>
      <c r="F25" s="23">
        <v>55</v>
      </c>
      <c r="G25" s="21">
        <f t="shared" si="0"/>
        <v>121</v>
      </c>
      <c r="H25" s="24">
        <f t="shared" si="1"/>
        <v>220.00000000000003</v>
      </c>
      <c r="I25" s="21">
        <v>176</v>
      </c>
      <c r="J25" s="21">
        <v>55</v>
      </c>
      <c r="K25" s="21">
        <f t="shared" si="2"/>
        <v>121</v>
      </c>
      <c r="L25" s="24">
        <f t="shared" si="3"/>
        <v>220.00000000000003</v>
      </c>
      <c r="M25" s="38"/>
    </row>
    <row r="26" spans="1:13" ht="15.75" customHeight="1">
      <c r="A26" s="25" t="s">
        <v>75</v>
      </c>
      <c r="B26" s="21"/>
      <c r="C26" s="22"/>
      <c r="D26" s="23">
        <v>55</v>
      </c>
      <c r="E26" s="24"/>
      <c r="F26" s="23">
        <v>247</v>
      </c>
      <c r="G26" s="21">
        <f t="shared" si="0"/>
        <v>-192</v>
      </c>
      <c r="H26" s="24">
        <f t="shared" si="1"/>
        <v>-77.7327935222672</v>
      </c>
      <c r="I26" s="21">
        <v>55</v>
      </c>
      <c r="J26" s="21">
        <v>247</v>
      </c>
      <c r="K26" s="21">
        <f t="shared" si="2"/>
        <v>-192</v>
      </c>
      <c r="L26" s="24">
        <f t="shared" si="3"/>
        <v>-77.7327935222672</v>
      </c>
      <c r="M26" s="38"/>
    </row>
    <row r="27" spans="1:13" ht="15.75" customHeight="1">
      <c r="A27" s="25" t="s">
        <v>76</v>
      </c>
      <c r="B27" s="21"/>
      <c r="C27" s="22"/>
      <c r="D27" s="23">
        <v>2912</v>
      </c>
      <c r="E27" s="24"/>
      <c r="F27" s="23">
        <v>1958</v>
      </c>
      <c r="G27" s="21">
        <f t="shared" si="0"/>
        <v>954</v>
      </c>
      <c r="H27" s="24">
        <f t="shared" si="1"/>
        <v>48.72318692543411</v>
      </c>
      <c r="I27" s="21">
        <v>2912</v>
      </c>
      <c r="J27" s="21">
        <v>1958</v>
      </c>
      <c r="K27" s="21">
        <f t="shared" si="2"/>
        <v>954</v>
      </c>
      <c r="L27" s="24">
        <f t="shared" si="3"/>
        <v>48.72318692543411</v>
      </c>
      <c r="M27" s="38"/>
    </row>
    <row r="28" spans="1:13" ht="15.75" customHeight="1">
      <c r="A28" s="25" t="s">
        <v>77</v>
      </c>
      <c r="B28" s="21"/>
      <c r="C28" s="22"/>
      <c r="D28" s="23">
        <v>1841</v>
      </c>
      <c r="E28" s="24"/>
      <c r="F28" s="23">
        <v>1668</v>
      </c>
      <c r="G28" s="21">
        <f t="shared" si="0"/>
        <v>173</v>
      </c>
      <c r="H28" s="24">
        <f t="shared" si="1"/>
        <v>10.371702637889687</v>
      </c>
      <c r="I28" s="21">
        <v>1841</v>
      </c>
      <c r="J28" s="21">
        <v>1668</v>
      </c>
      <c r="K28" s="21">
        <f t="shared" si="2"/>
        <v>173</v>
      </c>
      <c r="L28" s="24">
        <f t="shared" si="3"/>
        <v>10.371702637889687</v>
      </c>
      <c r="M28" s="38"/>
    </row>
    <row r="29" spans="1:13" ht="15.75" customHeight="1">
      <c r="A29" s="25" t="s">
        <v>78</v>
      </c>
      <c r="B29" s="21"/>
      <c r="C29" s="22"/>
      <c r="D29" s="23">
        <v>557</v>
      </c>
      <c r="E29" s="24"/>
      <c r="F29" s="23">
        <v>1149</v>
      </c>
      <c r="G29" s="21">
        <f t="shared" si="0"/>
        <v>-592</v>
      </c>
      <c r="H29" s="24">
        <f t="shared" si="1"/>
        <v>-51.5230635335074</v>
      </c>
      <c r="I29" s="21">
        <v>557</v>
      </c>
      <c r="J29" s="21">
        <v>1149</v>
      </c>
      <c r="K29" s="21">
        <f t="shared" si="2"/>
        <v>-592</v>
      </c>
      <c r="L29" s="24">
        <f t="shared" si="3"/>
        <v>-51.5230635335074</v>
      </c>
      <c r="M29" s="38"/>
    </row>
    <row r="30" spans="1:13" ht="15.75" customHeight="1">
      <c r="A30" s="20" t="s">
        <v>81</v>
      </c>
      <c r="B30" s="21"/>
      <c r="C30" s="22"/>
      <c r="D30" s="23">
        <v>236279</v>
      </c>
      <c r="E30" s="24"/>
      <c r="F30" s="23">
        <v>176637</v>
      </c>
      <c r="G30" s="21">
        <f t="shared" si="0"/>
        <v>59642</v>
      </c>
      <c r="H30" s="24">
        <f t="shared" si="1"/>
        <v>33.765292662352735</v>
      </c>
      <c r="I30" s="21">
        <v>236279</v>
      </c>
      <c r="J30" s="21">
        <v>176637</v>
      </c>
      <c r="K30" s="21">
        <f t="shared" si="2"/>
        <v>59642</v>
      </c>
      <c r="L30" s="24">
        <f t="shared" si="3"/>
        <v>33.765292662352735</v>
      </c>
      <c r="M30" s="38"/>
    </row>
    <row r="31" spans="1:13" ht="15.75" customHeight="1">
      <c r="A31" s="21" t="s">
        <v>72</v>
      </c>
      <c r="B31" s="21"/>
      <c r="C31" s="22"/>
      <c r="D31" s="23">
        <v>34301</v>
      </c>
      <c r="E31" s="24"/>
      <c r="F31" s="23">
        <v>33778</v>
      </c>
      <c r="G31" s="21">
        <f t="shared" si="0"/>
        <v>523</v>
      </c>
      <c r="H31" s="24">
        <f t="shared" si="1"/>
        <v>1.5483450766771272</v>
      </c>
      <c r="I31" s="21">
        <v>34301</v>
      </c>
      <c r="J31" s="21">
        <v>33778</v>
      </c>
      <c r="K31" s="21">
        <f t="shared" si="2"/>
        <v>523</v>
      </c>
      <c r="L31" s="24">
        <f t="shared" si="3"/>
        <v>1.5483450766771272</v>
      </c>
      <c r="M31" s="38"/>
    </row>
    <row r="32" spans="1:13" ht="15.75" customHeight="1">
      <c r="A32" s="21" t="s">
        <v>73</v>
      </c>
      <c r="B32" s="21"/>
      <c r="C32" s="22"/>
      <c r="D32" s="23">
        <v>21758</v>
      </c>
      <c r="E32" s="24"/>
      <c r="F32" s="23">
        <v>13569</v>
      </c>
      <c r="G32" s="21">
        <f t="shared" si="0"/>
        <v>8189</v>
      </c>
      <c r="H32" s="24">
        <f t="shared" si="1"/>
        <v>60.35079961677353</v>
      </c>
      <c r="I32" s="21">
        <v>21758</v>
      </c>
      <c r="J32" s="21">
        <v>13569</v>
      </c>
      <c r="K32" s="21">
        <f t="shared" si="2"/>
        <v>8189</v>
      </c>
      <c r="L32" s="24">
        <f t="shared" si="3"/>
        <v>60.35079961677353</v>
      </c>
      <c r="M32" s="38"/>
    </row>
    <row r="33" spans="1:13" ht="15.75" customHeight="1">
      <c r="A33" s="25" t="s">
        <v>74</v>
      </c>
      <c r="B33" s="21"/>
      <c r="C33" s="22"/>
      <c r="D33" s="23">
        <v>5870</v>
      </c>
      <c r="E33" s="24"/>
      <c r="F33" s="23">
        <v>5720</v>
      </c>
      <c r="G33" s="21">
        <f t="shared" si="0"/>
        <v>150</v>
      </c>
      <c r="H33" s="24">
        <f t="shared" si="1"/>
        <v>2.6223776223776225</v>
      </c>
      <c r="I33" s="21">
        <v>5870</v>
      </c>
      <c r="J33" s="21">
        <v>5720</v>
      </c>
      <c r="K33" s="21">
        <f t="shared" si="2"/>
        <v>150</v>
      </c>
      <c r="L33" s="24">
        <f t="shared" si="3"/>
        <v>2.6223776223776225</v>
      </c>
      <c r="M33" s="38"/>
    </row>
    <row r="34" spans="1:13" ht="15.75" customHeight="1">
      <c r="A34" s="25" t="s">
        <v>75</v>
      </c>
      <c r="B34" s="21"/>
      <c r="C34" s="22"/>
      <c r="D34" s="23">
        <v>3297</v>
      </c>
      <c r="E34" s="24"/>
      <c r="F34" s="23">
        <v>2046</v>
      </c>
      <c r="G34" s="21">
        <f t="shared" si="0"/>
        <v>1251</v>
      </c>
      <c r="H34" s="24">
        <f t="shared" si="1"/>
        <v>61.14369501466276</v>
      </c>
      <c r="I34" s="21">
        <v>3297</v>
      </c>
      <c r="J34" s="21">
        <v>2046</v>
      </c>
      <c r="K34" s="21">
        <f t="shared" si="2"/>
        <v>1251</v>
      </c>
      <c r="L34" s="24">
        <f t="shared" si="3"/>
        <v>61.14369501466276</v>
      </c>
      <c r="M34" s="38"/>
    </row>
    <row r="35" spans="1:13" ht="15.75" customHeight="1">
      <c r="A35" s="25" t="s">
        <v>76</v>
      </c>
      <c r="B35" s="21"/>
      <c r="C35" s="22"/>
      <c r="D35" s="23">
        <v>67502</v>
      </c>
      <c r="E35" s="24"/>
      <c r="F35" s="23">
        <v>41932</v>
      </c>
      <c r="G35" s="21">
        <f t="shared" si="0"/>
        <v>25570</v>
      </c>
      <c r="H35" s="24">
        <f t="shared" si="1"/>
        <v>60.97968138891539</v>
      </c>
      <c r="I35" s="21">
        <v>67502</v>
      </c>
      <c r="J35" s="21">
        <v>41932</v>
      </c>
      <c r="K35" s="21">
        <f t="shared" si="2"/>
        <v>25570</v>
      </c>
      <c r="L35" s="24">
        <f t="shared" si="3"/>
        <v>60.97968138891539</v>
      </c>
      <c r="M35" s="38"/>
    </row>
    <row r="36" spans="1:13" ht="15.75" customHeight="1">
      <c r="A36" s="25" t="s">
        <v>77</v>
      </c>
      <c r="B36" s="21"/>
      <c r="C36" s="22"/>
      <c r="D36" s="23">
        <v>33637</v>
      </c>
      <c r="E36" s="24"/>
      <c r="F36" s="23">
        <v>21397</v>
      </c>
      <c r="G36" s="21">
        <f t="shared" si="0"/>
        <v>12240</v>
      </c>
      <c r="H36" s="24">
        <f t="shared" si="1"/>
        <v>57.20428097396832</v>
      </c>
      <c r="I36" s="21">
        <v>33637</v>
      </c>
      <c r="J36" s="21">
        <v>21397</v>
      </c>
      <c r="K36" s="21">
        <f t="shared" si="2"/>
        <v>12240</v>
      </c>
      <c r="L36" s="24">
        <f t="shared" si="3"/>
        <v>57.20428097396832</v>
      </c>
      <c r="M36" s="38"/>
    </row>
    <row r="37" spans="1:13" ht="15.75" customHeight="1">
      <c r="A37" s="25" t="s">
        <v>78</v>
      </c>
      <c r="B37" s="21"/>
      <c r="C37" s="22"/>
      <c r="D37" s="23">
        <v>69914</v>
      </c>
      <c r="E37" s="24"/>
      <c r="F37" s="23">
        <v>58195</v>
      </c>
      <c r="G37" s="21">
        <f t="shared" si="0"/>
        <v>11719</v>
      </c>
      <c r="H37" s="24">
        <f t="shared" si="1"/>
        <v>20.137468854712605</v>
      </c>
      <c r="I37" s="21">
        <v>69914</v>
      </c>
      <c r="J37" s="21">
        <v>58195</v>
      </c>
      <c r="K37" s="21">
        <f t="shared" si="2"/>
        <v>11719</v>
      </c>
      <c r="L37" s="24">
        <f t="shared" si="3"/>
        <v>20.137468854712605</v>
      </c>
      <c r="M37" s="38"/>
    </row>
    <row r="38" spans="1:8" ht="18" customHeight="1">
      <c r="A38" s="27" t="s">
        <v>82</v>
      </c>
      <c r="H38" s="28"/>
    </row>
    <row r="39" spans="1:13" ht="9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ht="15.75">
      <c r="A40" s="30" t="s">
        <v>83</v>
      </c>
    </row>
  </sheetData>
  <sheetProtection/>
  <mergeCells count="16">
    <mergeCell ref="L2:M2"/>
    <mergeCell ref="D3:G3"/>
    <mergeCell ref="A39:M3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59" right="0.39" top="0.59" bottom="0.59" header="0" footer="0.39"/>
  <pageSetup horizontalDpi="180" verticalDpi="180" orientation="landscape" paperSize="9" scale="68"/>
  <headerFooter scaleWithDoc="0" alignWithMargins="0">
    <oddFooter>&amp;L&amp;"Times New Roman,常规" &amp;C第&amp;"Times New Roman,常规"3&amp;"宋体,常规"页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swguoqun</cp:lastModifiedBy>
  <cp:lastPrinted>2017-08-01T08:47:22Z</cp:lastPrinted>
  <dcterms:created xsi:type="dcterms:W3CDTF">2008-01-31T15:26:37Z</dcterms:created>
  <dcterms:modified xsi:type="dcterms:W3CDTF">2019-02-14T01:20:13Z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