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3480" windowWidth="2085" windowHeight="1185" activeTab="0"/>
  </bookViews>
  <sheets>
    <sheet name="L3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<sst xmlns="http://schemas.openxmlformats.org/spreadsheetml/2006/main" count="62" uniqueCount="59">
  <si>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预算科目</t>
  </si>
  <si>
    <t>决算数</t>
  </si>
  <si>
    <t>政府性基金收入</t>
  </si>
  <si>
    <t>单位：万元</t>
  </si>
  <si>
    <t>政府性基金支出</t>
  </si>
  <si>
    <t>政府性基金上级补助收入</t>
  </si>
  <si>
    <t>政府性基金补助下级支出</t>
  </si>
  <si>
    <t>政府性基金省补助计划单列市收入</t>
  </si>
  <si>
    <t>政府性基金计划单列市上解省支出</t>
  </si>
  <si>
    <t>政府性基金下级上解收入</t>
  </si>
  <si>
    <t>政府性基金上解上级支出</t>
  </si>
  <si>
    <t>政府性基金计划单列市上解省收入</t>
  </si>
  <si>
    <t>政府性基金省补助计划单列市支出</t>
  </si>
  <si>
    <t>政府性基金上年结余</t>
  </si>
  <si>
    <t>政府性基金调出资金</t>
  </si>
  <si>
    <t>政府性基金调入资金</t>
  </si>
  <si>
    <t>政府性基金年终结余</t>
  </si>
  <si>
    <t>收　　入　　总　　计　</t>
  </si>
  <si>
    <t>支　　出　　总　　计</t>
  </si>
  <si>
    <t>附表三：</t>
  </si>
  <si>
    <t>年初预算数</t>
  </si>
  <si>
    <t xml:space="preserve">    其中:政府性基金地震灾后恢复重建补助收入</t>
  </si>
  <si>
    <t xml:space="preserve">    2.预算外调入</t>
  </si>
  <si>
    <t xml:space="preserve">    3.其他调入</t>
  </si>
  <si>
    <t xml:space="preserve">    其中：结转下年支出</t>
  </si>
  <si>
    <t xml:space="preserve">          净结余</t>
  </si>
  <si>
    <t xml:space="preserve">    其中:政府性基金地震灾后恢复重建补助支出</t>
  </si>
  <si>
    <t xml:space="preserve">    1.公共财政预算调入</t>
  </si>
  <si>
    <t>决算数</t>
  </si>
  <si>
    <t xml:space="preserve">    港口建设费收入</t>
  </si>
  <si>
    <t xml:space="preserve">    散装水泥专项资金收入</t>
  </si>
  <si>
    <t xml:space="preserve">    城市公用事业附加收入</t>
  </si>
  <si>
    <t xml:space="preserve">    国有土地收益基金收入</t>
  </si>
  <si>
    <t xml:space="preserve">    农业土地开发资金收入</t>
  </si>
  <si>
    <t xml:space="preserve">    国有土地使用权出让收入</t>
  </si>
  <si>
    <t xml:space="preserve">    大中型水库库区基金收入</t>
  </si>
  <si>
    <t xml:space="preserve">    彩票公益金收入</t>
  </si>
  <si>
    <t xml:space="preserve">    城市基础设施配套费收入</t>
  </si>
  <si>
    <t xml:space="preserve">    污水处理费收入</t>
  </si>
  <si>
    <t xml:space="preserve">    彩票发行机构和彩票销售机构的业务费用</t>
  </si>
  <si>
    <t>决算数占调整预算数的%</t>
  </si>
  <si>
    <t xml:space="preserve">    一般公共服务</t>
  </si>
  <si>
    <t xml:space="preserve">    教育</t>
  </si>
  <si>
    <t xml:space="preserve">    文化体育与传媒支出</t>
  </si>
  <si>
    <t xml:space="preserve">    社会保障和就业支出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</si>
  <si>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</si>
  <si>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</si>
  <si>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</si>
  <si>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</si>
  <si>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</si>
  <si>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</si>
  <si>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其他支出</t>
  </si>
  <si>
    <t xml:space="preserve">    债务付息支出</t>
  </si>
  <si>
    <t xml:space="preserve">    债务发行费用支出</t>
  </si>
  <si>
    <t xml:space="preserve">    其他政府性基金收入</t>
  </si>
  <si>
    <t>2017年度市级政府性基金收支决算总表</t>
  </si>
  <si>
    <t>地方政府专项债务转贷收入</t>
  </si>
  <si>
    <t>调整预算数</t>
  </si>
  <si>
    <t>调整预算数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</si>
</sst>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"/>
    <numFmt numFmtId="189" formatCode="0_ "/>
    <numFmt numFmtId="190" formatCode="0.0%"/>
    <numFmt numFmtId="191" formatCode="* _-&quot;￥&quot;#,##0;* \-&quot;￥&quot;#,##0;* _-&quot;￥&quot;&quot;-&quot;;@"/>
    <numFmt numFmtId="192" formatCode="* _-&quot;￥&quot;#,##0.00;* \-&quot;￥&quot;#,##0.00;* _-&quot;￥&quot;&quot;-&quot;??;@"/>
    <numFmt numFmtId="193" formatCode="0.00_ "/>
  </numFmts>
  <fonts count="10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4" fillId="2" borderId="1" xfId="0" applyNumberFormat="1" applyFont="1" applyFill="1" applyBorder="1" applyAlignment="1" applyProtection="1">
      <alignment horizontal="right" vertical="center"/>
      <protection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0" fontId="7" fillId="2" borderId="2" xfId="0" applyNumberFormat="1" applyFont="1" applyFill="1" applyBorder="1" applyAlignment="1" applyProtection="1">
      <alignment horizontal="center" vertical="center"/>
      <protection/>
    </xf>
    <xf numFmtId="0" fontId="7" fillId="2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3" xfId="0" applyNumberFormat="1" applyFont="1" applyFill="1" applyBorder="1" applyAlignment="1" applyProtection="1">
      <alignment horizontal="left" vertical="center"/>
      <protection/>
    </xf>
    <xf numFmtId="0" fontId="4" fillId="2" borderId="4" xfId="0" applyNumberFormat="1" applyFont="1" applyFill="1" applyBorder="1" applyAlignment="1" applyProtection="1">
      <alignment horizontal="left" vertical="center"/>
      <protection/>
    </xf>
    <xf numFmtId="0" fontId="4" fillId="2" borderId="3" xfId="0" applyNumberFormat="1" applyFont="1" applyFill="1" applyBorder="1" applyAlignment="1" applyProtection="1">
      <alignment vertical="center"/>
      <protection/>
    </xf>
    <xf numFmtId="0" fontId="4" fillId="2" borderId="4" xfId="0" applyNumberFormat="1" applyFont="1" applyFill="1" applyBorder="1" applyAlignment="1" applyProtection="1">
      <alignment vertical="center"/>
      <protection/>
    </xf>
    <xf numFmtId="3" fontId="4" fillId="2" borderId="1" xfId="0" applyNumberFormat="1" applyFont="1" applyFill="1" applyBorder="1" applyAlignment="1" applyProtection="1">
      <alignment horizontal="right" vertical="center"/>
      <protection/>
    </xf>
    <xf numFmtId="0" fontId="4" fillId="2" borderId="3" xfId="0" applyNumberFormat="1" applyFont="1" applyFill="1" applyBorder="1" applyAlignment="1" applyProtection="1">
      <alignment horizontal="center" vertical="center"/>
      <protection/>
    </xf>
    <xf numFmtId="0" fontId="4" fillId="2" borderId="4" xfId="0" applyNumberFormat="1" applyFont="1" applyFill="1" applyBorder="1" applyAlignment="1" applyProtection="1">
      <alignment horizontal="center" vertical="center"/>
      <protection/>
    </xf>
    <xf numFmtId="0" fontId="4" fillId="2" borderId="5" xfId="0" applyNumberFormat="1" applyFont="1" applyFill="1" applyBorder="1" applyAlignment="1" applyProtection="1">
      <alignment horizontal="left" vertical="center"/>
      <protection/>
    </xf>
    <xf numFmtId="10" fontId="4" fillId="2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" xfId="0" applyNumberFormat="1" applyFont="1" applyFill="1" applyBorder="1" applyAlignment="1" applyProtection="1">
      <alignment vertical="center"/>
      <protection/>
    </xf>
    <xf numFmtId="0" fontId="4" fillId="2" borderId="3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38" fontId="4" fillId="2" borderId="3" xfId="0" applyNumberFormat="1" applyFont="1" applyFill="1" applyBorder="1" applyAlignment="1" applyProtection="1">
      <alignment horizontal="right" vertical="center"/>
      <protection/>
    </xf>
    <xf numFmtId="38" fontId="4" fillId="2" borderId="1" xfId="0" applyNumberFormat="1" applyFont="1" applyFill="1" applyBorder="1" applyAlignment="1" applyProtection="1">
      <alignment horizontal="right" vertical="center"/>
      <protection/>
    </xf>
    <xf numFmtId="38" fontId="4" fillId="2" borderId="3" xfId="0" applyNumberFormat="1" applyFont="1" applyFill="1" applyBorder="1" applyAlignment="1" applyProtection="1">
      <alignment vertical="center"/>
      <protection/>
    </xf>
    <xf numFmtId="38" fontId="4" fillId="3" borderId="1" xfId="0" applyNumberFormat="1" applyFont="1" applyFill="1" applyBorder="1" applyAlignment="1" applyProtection="1">
      <alignment horizontal="right" vertical="center"/>
      <protection/>
    </xf>
    <xf numFmtId="38" fontId="4" fillId="2" borderId="1" xfId="0" applyNumberFormat="1" applyFont="1" applyFill="1" applyBorder="1" applyAlignment="1" applyProtection="1">
      <alignment vertical="center"/>
      <protection/>
    </xf>
    <xf numFmtId="38" fontId="4" fillId="0" borderId="3" xfId="0" applyNumberFormat="1" applyFont="1" applyFill="1" applyBorder="1" applyAlignment="1" applyProtection="1">
      <alignment vertical="center"/>
      <protection/>
    </xf>
    <xf numFmtId="38" fontId="4" fillId="2" borderId="1" xfId="0" applyNumberFormat="1" applyFont="1" applyFill="1" applyBorder="1" applyAlignment="1" applyProtection="1">
      <alignment horizontal="right" vertical="center"/>
      <protection/>
    </xf>
    <xf numFmtId="38" fontId="4" fillId="0" borderId="1" xfId="0" applyNumberFormat="1" applyFont="1" applyFill="1" applyBorder="1" applyAlignment="1" applyProtection="1">
      <alignment horizontal="right" vertical="center"/>
      <protection/>
    </xf>
    <xf numFmtId="38" fontId="4" fillId="0" borderId="1" xfId="0" applyNumberFormat="1" applyFont="1" applyFill="1" applyBorder="1" applyAlignment="1" applyProtection="1">
      <alignment vertical="center"/>
      <protection/>
    </xf>
    <xf numFmtId="38" fontId="9" fillId="0" borderId="1" xfId="0" applyNumberFormat="1" applyFont="1" applyFill="1" applyBorder="1" applyAlignment="1" applyProtection="1">
      <alignment vertical="center"/>
      <protection/>
    </xf>
    <xf numFmtId="38" fontId="9" fillId="0" borderId="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showZeros="0" tabSelected="1" workbookViewId="0" topLeftCell="A1">
      <selection activeCell="G5" sqref="G5:I29"/>
    </sheetView>
  </sheetViews>
  <sheetFormatPr defaultColWidth="9.125" defaultRowHeight="14.25"/>
  <cols>
    <col min="1" max="1" width="37.875" style="0" customWidth="1"/>
    <col min="2" max="2" width="10.875" style="15" customWidth="1"/>
    <col min="3" max="3" width="9.875" style="15" customWidth="1"/>
    <col min="4" max="4" width="10.375" style="0" customWidth="1"/>
    <col min="5" max="5" width="13.25390625" style="0" customWidth="1"/>
    <col min="6" max="6" width="37.625" style="0" customWidth="1"/>
    <col min="7" max="7" width="10.00390625" style="0" customWidth="1"/>
    <col min="8" max="8" width="10.625" style="14" customWidth="1"/>
    <col min="9" max="9" width="10.375" style="0" customWidth="1"/>
    <col min="10" max="10" width="12.375" style="0" customWidth="1"/>
  </cols>
  <sheetData>
    <row r="1" ht="14.25">
      <c r="A1" t="s">
        <v>19</v>
      </c>
    </row>
    <row r="2" spans="1:10" ht="25.5" customHeight="1">
      <c r="A2" s="30" t="s">
        <v>55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6.5" customHeight="1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8.5" customHeight="1">
      <c r="A4" s="2" t="s">
        <v>0</v>
      </c>
      <c r="B4" s="3" t="s">
        <v>20</v>
      </c>
      <c r="C4" s="3" t="s">
        <v>58</v>
      </c>
      <c r="D4" s="3" t="s">
        <v>28</v>
      </c>
      <c r="E4" s="4" t="s">
        <v>40</v>
      </c>
      <c r="F4" s="2" t="s">
        <v>0</v>
      </c>
      <c r="G4" s="3" t="s">
        <v>20</v>
      </c>
      <c r="H4" s="3" t="s">
        <v>57</v>
      </c>
      <c r="I4" s="3" t="s">
        <v>1</v>
      </c>
      <c r="J4" s="4" t="s">
        <v>40</v>
      </c>
    </row>
    <row r="5" spans="1:10" ht="16.5" customHeight="1">
      <c r="A5" s="5" t="s">
        <v>2</v>
      </c>
      <c r="B5" s="19">
        <f>SUM(B6:B17)</f>
        <v>249184</v>
      </c>
      <c r="C5" s="19">
        <f>SUM(C6:C17)</f>
        <v>457235</v>
      </c>
      <c r="D5" s="19">
        <f>SUM(D6:D18)</f>
        <v>463240</v>
      </c>
      <c r="E5" s="13">
        <f>SUM(D5/C5)</f>
        <v>1.0131332903211696</v>
      </c>
      <c r="F5" s="12" t="s">
        <v>4</v>
      </c>
      <c r="G5" s="20">
        <f>SUM(G6:G18)</f>
        <v>139399</v>
      </c>
      <c r="H5" s="20">
        <f>SUM(H6:H18)</f>
        <v>267081</v>
      </c>
      <c r="I5" s="20">
        <f>SUM(I6:I18)</f>
        <v>265870</v>
      </c>
      <c r="J5" s="13">
        <f>SUM(I5/H5)</f>
        <v>0.9954657950209861</v>
      </c>
    </row>
    <row r="6" spans="1:10" ht="16.5" customHeight="1">
      <c r="A6" s="5" t="s">
        <v>29</v>
      </c>
      <c r="B6" s="19">
        <v>120</v>
      </c>
      <c r="C6" s="19">
        <v>250</v>
      </c>
      <c r="D6" s="20">
        <v>262</v>
      </c>
      <c r="E6" s="13">
        <f>SUM(D6/C6)</f>
        <v>1.048</v>
      </c>
      <c r="F6" s="6" t="s">
        <v>41</v>
      </c>
      <c r="G6" s="20"/>
      <c r="H6" s="20"/>
      <c r="I6" s="20"/>
      <c r="J6" s="13"/>
    </row>
    <row r="7" spans="1:10" ht="16.5" customHeight="1">
      <c r="A7" s="5" t="s">
        <v>30</v>
      </c>
      <c r="B7" s="19"/>
      <c r="C7" s="19"/>
      <c r="D7" s="20"/>
      <c r="E7" s="13"/>
      <c r="F7" s="6" t="s">
        <v>42</v>
      </c>
      <c r="G7" s="20"/>
      <c r="H7" s="20"/>
      <c r="I7" s="20"/>
      <c r="J7" s="13"/>
    </row>
    <row r="8" spans="1:10" ht="16.5" customHeight="1">
      <c r="A8" s="5" t="s">
        <v>31</v>
      </c>
      <c r="B8" s="19">
        <v>1700</v>
      </c>
      <c r="C8" s="19">
        <v>633</v>
      </c>
      <c r="D8" s="20">
        <v>633</v>
      </c>
      <c r="E8" s="13">
        <f>SUM(D8/C8)</f>
        <v>1</v>
      </c>
      <c r="F8" s="6" t="s">
        <v>43</v>
      </c>
      <c r="G8" s="20">
        <v>0</v>
      </c>
      <c r="H8" s="20"/>
      <c r="I8" s="20">
        <v>23</v>
      </c>
      <c r="J8" s="13"/>
    </row>
    <row r="9" spans="1:10" ht="16.5" customHeight="1">
      <c r="A9" s="5" t="s">
        <v>32</v>
      </c>
      <c r="B9" s="19">
        <v>6534</v>
      </c>
      <c r="C9" s="19">
        <v>13870</v>
      </c>
      <c r="D9" s="20">
        <v>13870</v>
      </c>
      <c r="E9" s="13">
        <f>SUM(D9/C9)</f>
        <v>1</v>
      </c>
      <c r="F9" s="6" t="s">
        <v>44</v>
      </c>
      <c r="G9" s="20">
        <v>0</v>
      </c>
      <c r="H9" s="20"/>
      <c r="I9" s="20">
        <v>13</v>
      </c>
      <c r="J9" s="13"/>
    </row>
    <row r="10" spans="1:10" ht="16.5" customHeight="1">
      <c r="A10" s="5" t="s">
        <v>33</v>
      </c>
      <c r="B10" s="19">
        <v>2873</v>
      </c>
      <c r="C10" s="19">
        <v>1068</v>
      </c>
      <c r="D10" s="20">
        <v>1152</v>
      </c>
      <c r="E10" s="13">
        <f>SUM(D10/C10)</f>
        <v>1.0786516853932584</v>
      </c>
      <c r="F10" s="6" t="s">
        <v>45</v>
      </c>
      <c r="G10" s="20">
        <v>0</v>
      </c>
      <c r="H10" s="20"/>
      <c r="I10" s="20"/>
      <c r="J10" s="13"/>
    </row>
    <row r="11" spans="1:10" ht="16.5" customHeight="1">
      <c r="A11" s="5" t="s">
        <v>34</v>
      </c>
      <c r="B11" s="19">
        <v>221766</v>
      </c>
      <c r="C11" s="19">
        <v>414056</v>
      </c>
      <c r="D11" s="20">
        <v>419732</v>
      </c>
      <c r="E11" s="13">
        <f>SUM(D11/C11)</f>
        <v>1.0137082906659969</v>
      </c>
      <c r="F11" s="6" t="s">
        <v>46</v>
      </c>
      <c r="G11" s="20">
        <v>132517</v>
      </c>
      <c r="H11" s="20">
        <v>261509</v>
      </c>
      <c r="I11" s="20">
        <v>261941</v>
      </c>
      <c r="J11" s="13">
        <f>SUM(I11/H11)</f>
        <v>1.0016519507932806</v>
      </c>
    </row>
    <row r="12" spans="1:10" ht="16.5" customHeight="1">
      <c r="A12" s="5" t="s">
        <v>35</v>
      </c>
      <c r="B12" s="19"/>
      <c r="C12" s="19"/>
      <c r="D12" s="20"/>
      <c r="E12" s="13"/>
      <c r="F12" s="6" t="s">
        <v>47</v>
      </c>
      <c r="G12" s="20">
        <v>0</v>
      </c>
      <c r="H12" s="20"/>
      <c r="I12" s="20"/>
      <c r="J12" s="13"/>
    </row>
    <row r="13" spans="1:10" ht="16.5" customHeight="1">
      <c r="A13" s="5" t="s">
        <v>36</v>
      </c>
      <c r="B13" s="19">
        <v>4184</v>
      </c>
      <c r="C13" s="19">
        <v>4314</v>
      </c>
      <c r="D13" s="20">
        <v>4548</v>
      </c>
      <c r="E13" s="13">
        <f>SUM(D13/C13)</f>
        <v>1.0542420027816413</v>
      </c>
      <c r="F13" s="6" t="s">
        <v>48</v>
      </c>
      <c r="G13" s="20">
        <v>120</v>
      </c>
      <c r="H13" s="20">
        <v>120</v>
      </c>
      <c r="I13" s="20">
        <v>120</v>
      </c>
      <c r="J13" s="13">
        <f>SUM(I13/H13)</f>
        <v>1</v>
      </c>
    </row>
    <row r="14" spans="1:10" ht="16.5" customHeight="1">
      <c r="A14" s="5" t="s">
        <v>37</v>
      </c>
      <c r="B14" s="19">
        <v>10000</v>
      </c>
      <c r="C14" s="19">
        <v>19972</v>
      </c>
      <c r="D14" s="20">
        <v>19972</v>
      </c>
      <c r="E14" s="13">
        <f>SUM(D14/C14)</f>
        <v>1</v>
      </c>
      <c r="F14" s="6" t="s">
        <v>49</v>
      </c>
      <c r="G14" s="20"/>
      <c r="H14" s="20"/>
      <c r="I14" s="20"/>
      <c r="J14" s="13"/>
    </row>
    <row r="15" spans="1:10" ht="16.5" customHeight="1">
      <c r="A15" s="5" t="s">
        <v>38</v>
      </c>
      <c r="B15" s="19">
        <v>1500</v>
      </c>
      <c r="C15" s="19">
        <v>2632</v>
      </c>
      <c r="D15" s="20">
        <v>2632</v>
      </c>
      <c r="E15" s="13">
        <f>SUM(D15/C15)</f>
        <v>1</v>
      </c>
      <c r="F15" s="6" t="s">
        <v>50</v>
      </c>
      <c r="G15" s="20"/>
      <c r="H15" s="20"/>
      <c r="I15" s="20"/>
      <c r="J15" s="13"/>
    </row>
    <row r="16" spans="1:10" ht="16.5" customHeight="1">
      <c r="A16" s="5" t="s">
        <v>39</v>
      </c>
      <c r="B16" s="19"/>
      <c r="C16" s="19"/>
      <c r="D16" s="20"/>
      <c r="E16" s="13"/>
      <c r="F16" s="6" t="s">
        <v>51</v>
      </c>
      <c r="G16" s="20">
        <v>6762</v>
      </c>
      <c r="H16" s="20">
        <v>5452</v>
      </c>
      <c r="I16" s="20">
        <v>3661</v>
      </c>
      <c r="J16" s="13">
        <f>SUM(I16/H16)</f>
        <v>0.671496698459281</v>
      </c>
    </row>
    <row r="17" spans="1:10" ht="16.5" customHeight="1">
      <c r="A17" s="5" t="s">
        <v>54</v>
      </c>
      <c r="B17" s="19">
        <v>507</v>
      </c>
      <c r="C17" s="19">
        <v>440</v>
      </c>
      <c r="D17" s="20">
        <v>439</v>
      </c>
      <c r="E17" s="13">
        <f>SUM(D17/C17)</f>
        <v>0.9977272727272727</v>
      </c>
      <c r="F17" s="6" t="s">
        <v>52</v>
      </c>
      <c r="G17" s="20">
        <v>0</v>
      </c>
      <c r="H17" s="20"/>
      <c r="I17" s="20"/>
      <c r="J17" s="13"/>
    </row>
    <row r="18" spans="1:10" ht="16.5" customHeight="1">
      <c r="A18" s="5"/>
      <c r="B18" s="19"/>
      <c r="C18" s="19"/>
      <c r="D18" s="20"/>
      <c r="E18" s="13"/>
      <c r="F18" s="6" t="s">
        <v>53</v>
      </c>
      <c r="G18" s="20">
        <v>0</v>
      </c>
      <c r="H18" s="20"/>
      <c r="I18" s="20">
        <v>112</v>
      </c>
      <c r="J18" s="13"/>
    </row>
    <row r="19" spans="1:10" ht="16.5" customHeight="1">
      <c r="A19" s="5"/>
      <c r="B19" s="19"/>
      <c r="C19" s="19"/>
      <c r="D19" s="20"/>
      <c r="E19" s="13"/>
      <c r="F19" s="6"/>
      <c r="G19" s="20"/>
      <c r="H19" s="20"/>
      <c r="I19" s="20"/>
      <c r="J19" s="13"/>
    </row>
    <row r="20" spans="1:10" ht="16.5" customHeight="1">
      <c r="A20" s="5"/>
      <c r="B20" s="19"/>
      <c r="C20" s="19"/>
      <c r="D20" s="20"/>
      <c r="E20" s="13"/>
      <c r="F20" s="6"/>
      <c r="G20" s="20"/>
      <c r="H20" s="20"/>
      <c r="I20" s="20"/>
      <c r="J20" s="13"/>
    </row>
    <row r="21" spans="1:10" ht="16.5" customHeight="1">
      <c r="A21" s="5"/>
      <c r="B21" s="19"/>
      <c r="C21" s="19"/>
      <c r="D21" s="20"/>
      <c r="E21" s="13"/>
      <c r="F21" s="6"/>
      <c r="G21" s="26"/>
      <c r="H21" s="26"/>
      <c r="I21" s="20"/>
      <c r="J21" s="13"/>
    </row>
    <row r="22" spans="1:10" ht="16.5" customHeight="1">
      <c r="A22" s="7" t="s">
        <v>5</v>
      </c>
      <c r="B22" s="21">
        <v>640</v>
      </c>
      <c r="C22" s="21">
        <v>640</v>
      </c>
      <c r="D22" s="22">
        <v>1838</v>
      </c>
      <c r="E22" s="13">
        <f>SUM(D22/C22)</f>
        <v>2.871875</v>
      </c>
      <c r="F22" s="8" t="s">
        <v>6</v>
      </c>
      <c r="G22" s="27"/>
      <c r="H22" s="28"/>
      <c r="I22" s="22">
        <v>846</v>
      </c>
      <c r="J22" s="13"/>
    </row>
    <row r="23" spans="1:10" ht="16.5" customHeight="1">
      <c r="A23" s="7" t="s">
        <v>21</v>
      </c>
      <c r="B23" s="21"/>
      <c r="C23" s="21"/>
      <c r="D23" s="22"/>
      <c r="E23" s="13"/>
      <c r="F23" s="8" t="s">
        <v>26</v>
      </c>
      <c r="G23" s="27"/>
      <c r="H23" s="28"/>
      <c r="I23" s="22">
        <v>0</v>
      </c>
      <c r="J23" s="13"/>
    </row>
    <row r="24" spans="1:10" ht="16.5" customHeight="1">
      <c r="A24" s="7" t="s">
        <v>7</v>
      </c>
      <c r="B24" s="21"/>
      <c r="C24" s="21"/>
      <c r="D24" s="23"/>
      <c r="E24" s="13"/>
      <c r="F24" s="8" t="s">
        <v>8</v>
      </c>
      <c r="G24" s="24"/>
      <c r="H24" s="29"/>
      <c r="I24" s="23"/>
      <c r="J24" s="13"/>
    </row>
    <row r="25" spans="1:10" ht="16.5" customHeight="1">
      <c r="A25" s="7" t="s">
        <v>9</v>
      </c>
      <c r="B25" s="21"/>
      <c r="C25" s="21"/>
      <c r="D25" s="23"/>
      <c r="E25" s="13"/>
      <c r="F25" s="8" t="s">
        <v>10</v>
      </c>
      <c r="G25" s="24"/>
      <c r="H25" s="24"/>
      <c r="I25" s="23">
        <v>1678</v>
      </c>
      <c r="J25" s="13"/>
    </row>
    <row r="26" spans="1:10" ht="16.5" customHeight="1">
      <c r="A26" s="7" t="s">
        <v>11</v>
      </c>
      <c r="B26" s="21"/>
      <c r="C26" s="21"/>
      <c r="D26" s="23"/>
      <c r="E26" s="13"/>
      <c r="F26" s="8" t="s">
        <v>12</v>
      </c>
      <c r="G26" s="24"/>
      <c r="H26" s="24"/>
      <c r="I26" s="23"/>
      <c r="J26" s="13"/>
    </row>
    <row r="27" spans="1:10" ht="16.5" customHeight="1">
      <c r="A27" s="7" t="s">
        <v>13</v>
      </c>
      <c r="B27" s="24">
        <v>12575</v>
      </c>
      <c r="C27" s="24">
        <v>12538</v>
      </c>
      <c r="D27" s="25">
        <v>12539</v>
      </c>
      <c r="E27" s="13">
        <f>SUM(D27/C27)</f>
        <v>1.0000797575370872</v>
      </c>
      <c r="F27" s="8" t="s">
        <v>14</v>
      </c>
      <c r="G27" s="24">
        <v>122000</v>
      </c>
      <c r="H27" s="24">
        <v>287199</v>
      </c>
      <c r="I27" s="23">
        <v>295200</v>
      </c>
      <c r="J27" s="13">
        <f>SUM(I27/H27)</f>
        <v>1.0278587320986494</v>
      </c>
    </row>
    <row r="28" spans="1:10" ht="16.5" customHeight="1">
      <c r="A28" s="7" t="s">
        <v>56</v>
      </c>
      <c r="B28" s="24"/>
      <c r="C28" s="24">
        <v>102000</v>
      </c>
      <c r="D28" s="25">
        <v>102000</v>
      </c>
      <c r="E28" s="13"/>
      <c r="F28" s="8" t="s">
        <v>16</v>
      </c>
      <c r="G28" s="26">
        <v>1000</v>
      </c>
      <c r="H28" s="26">
        <v>18133</v>
      </c>
      <c r="I28" s="25">
        <f>SUM(I29:I30)</f>
        <v>16023</v>
      </c>
      <c r="J28" s="13">
        <f>SUM(I28/H28)</f>
        <v>0.883637566867038</v>
      </c>
    </row>
    <row r="29" spans="1:10" ht="17.25" customHeight="1">
      <c r="A29" s="7" t="s">
        <v>15</v>
      </c>
      <c r="B29" s="21"/>
      <c r="C29" s="21"/>
      <c r="D29" s="25"/>
      <c r="E29" s="13"/>
      <c r="F29" s="8" t="s">
        <v>24</v>
      </c>
      <c r="G29" s="26">
        <v>1000</v>
      </c>
      <c r="H29" s="26">
        <v>18133</v>
      </c>
      <c r="I29" s="20">
        <v>16023</v>
      </c>
      <c r="J29" s="13">
        <f>SUM(I29/H29)</f>
        <v>0.883637566867038</v>
      </c>
    </row>
    <row r="30" spans="1:10" ht="16.5" customHeight="1">
      <c r="A30" s="7" t="s">
        <v>27</v>
      </c>
      <c r="B30" s="17"/>
      <c r="C30" s="17"/>
      <c r="D30" s="1"/>
      <c r="E30" s="13"/>
      <c r="F30" s="8" t="s">
        <v>25</v>
      </c>
      <c r="G30" s="18"/>
      <c r="H30" s="18"/>
      <c r="I30" s="1"/>
      <c r="J30" s="13"/>
    </row>
    <row r="31" spans="1:10" ht="16.5" customHeight="1">
      <c r="A31" s="7" t="s">
        <v>22</v>
      </c>
      <c r="B31" s="17"/>
      <c r="C31" s="17"/>
      <c r="D31" s="1">
        <v>0</v>
      </c>
      <c r="E31" s="13"/>
      <c r="F31" s="8"/>
      <c r="G31" s="18"/>
      <c r="H31" s="16"/>
      <c r="I31" s="1"/>
      <c r="J31" s="13"/>
    </row>
    <row r="32" spans="1:10" ht="16.5" customHeight="1">
      <c r="A32" s="7" t="s">
        <v>23</v>
      </c>
      <c r="B32" s="17"/>
      <c r="C32" s="17"/>
      <c r="D32" s="1">
        <v>0</v>
      </c>
      <c r="E32" s="13"/>
      <c r="F32" s="8"/>
      <c r="G32" s="18"/>
      <c r="H32" s="16"/>
      <c r="I32" s="9"/>
      <c r="J32" s="13"/>
    </row>
    <row r="33" spans="1:10" ht="14.25">
      <c r="A33" s="10" t="s">
        <v>17</v>
      </c>
      <c r="B33" s="9">
        <f>SUM(B5,B22,B24:B29)</f>
        <v>262399</v>
      </c>
      <c r="C33" s="9">
        <f>SUM(C5,C22,C24:C29)</f>
        <v>572413</v>
      </c>
      <c r="D33" s="9">
        <f>SUM(D5,D22,D24:D29)</f>
        <v>579617</v>
      </c>
      <c r="E33" s="13">
        <f>SUM(D33/C33)</f>
        <v>1.012585318642309</v>
      </c>
      <c r="F33" s="11" t="s">
        <v>18</v>
      </c>
      <c r="G33" s="9">
        <f>SUM(G5,G22,G24:G28)</f>
        <v>262399</v>
      </c>
      <c r="H33" s="9">
        <f>SUM(H5,H22,H24:H28)</f>
        <v>572413</v>
      </c>
      <c r="I33" s="9">
        <f>SUM(I5,I22,I24:I28)</f>
        <v>579617</v>
      </c>
      <c r="J33" s="13">
        <f>SUM(I33/H33)</f>
        <v>1.012585318642309</v>
      </c>
    </row>
  </sheetData>
  <mergeCells count="2">
    <mergeCell ref="A2:J2"/>
    <mergeCell ref="A3:J3"/>
  </mergeCells>
  <printOptions gridLines="1" horizontalCentered="1" verticalCentered="1"/>
  <pageMargins left="0.29" right="0.23" top="0.17" bottom="0.17" header="0.4" footer="0.44"/>
  <pageSetup blackAndWhite="1" horizontalDpi="600" verticalDpi="6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2018-08-08T01:23:56Z</cp:lastPrinted>
  <dcterms:modified xsi:type="dcterms:W3CDTF">2018-08-28T07:21:28Z</dcterms:modified>
  <cp:category/>
  <cp:version/>
  <cp:contentType/>
  <cp:contentStatus/>
</cp:coreProperties>
</file>