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表" sheetId="10" r:id="rId1"/>
  </sheets>
  <definedNames>
    <definedName name="_xlnm.Print_Area" localSheetId="0">新表!$A$1:$S$9</definedName>
    <definedName name="_xlnm._FilterDatabase" localSheetId="0" hidden="1">新表!$A$4:$W$8</definedName>
    <definedName name="_xlnm.Print_Titles" localSheetId="0">新表!$4:$4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<sst xmlns="http://schemas.openxmlformats.org/spreadsheetml/2006/main" count="57" uniqueCount="41">
  <si>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2025年政府还贷二级公路取消收费后补助资金到企分配计划表（第二批）</t>
  </si>
  <si>
    <t>序号</t>
  </si>
  <si>
    <t>县（市、区）</t>
  </si>
  <si>
    <t>业主单位</t>
  </si>
  <si>
    <t>资金额度（万元）</t>
  </si>
  <si>
    <r>
      <rPr>
        <b/>
        <sz val="14"/>
        <rFont val="宋体"/>
        <charset val="134"/>
      </rPr>
      <t>资金到企使用单位</t>
    </r>
    <r>
      <rPr>
        <b/>
        <sz val="14"/>
        <rFont val="Arial"/>
        <charset val="134"/>
      </rPr>
      <t xml:space="preserve">
</t>
    </r>
    <r>
      <rPr>
        <b/>
        <sz val="14"/>
        <rFont val="宋体"/>
        <charset val="134"/>
      </rPr>
      <t>（企业）</t>
    </r>
  </si>
  <si>
    <t>使用单位（企业）账户及开户行</t>
  </si>
  <si>
    <t>项目名称</t>
  </si>
  <si>
    <t>路线编码</t>
  </si>
  <si>
    <t>起点桩号</t>
  </si>
  <si>
    <t>止点桩号</t>
  </si>
  <si>
    <t>施工图批复文号</t>
  </si>
  <si>
    <t>项目施工合同总投资（万元）</t>
  </si>
  <si>
    <t>项目施工合同建安费（万元）</t>
  </si>
  <si>
    <t>已下达部补助（万元）</t>
  </si>
  <si>
    <t>已下达省补助（含已安排养护补助资金）（万元）</t>
  </si>
  <si>
    <t>本次到企分配资金（万元）</t>
  </si>
  <si>
    <t>项目开工年份</t>
  </si>
  <si>
    <t>项目完工年份</t>
  </si>
  <si>
    <t>备注</t>
  </si>
  <si>
    <t>合计</t>
  </si>
  <si>
    <t>城区</t>
  </si>
  <si>
    <t>市公路事务中心</t>
  </si>
  <si>
    <t>广东强富路桥建设有限公司</t>
  </si>
  <si>
    <t>中国工商银行股份有限公司茂名滨海支行
2016027809000022467</t>
  </si>
  <si>
    <t>汕尾市城区县道X124线大华山路段交通安全隐患整治及路况提升工程</t>
  </si>
  <si>
    <t>X124</t>
  </si>
  <si>
    <t>/</t>
  </si>
  <si>
    <t>农村公路</t>
  </si>
  <si>
    <t>广东省华中工程检测有限公司</t>
  </si>
  <si>
    <t>建设银行广东省江门市城区支行44050167023900000440</t>
  </si>
  <si>
    <t>2025年农村公路路况自动化检测</t>
  </si>
  <si>
    <t>陆丰市</t>
  </si>
  <si>
    <t>陆丰市交通运输局</t>
  </si>
  <si>
    <t>广东路宏达检测技术有限公司</t>
  </si>
  <si>
    <t>佛山农村商业银行股份有限公司三水西南支行80020000004494553</t>
  </si>
  <si>
    <t>2025年度陆丰市农村公路技术状况自动化检测评定</t>
  </si>
  <si>
    <t>红海湾经济开发区</t>
  </si>
  <si>
    <t>红海湾开发区自然资源和建设局</t>
  </si>
  <si>
    <t>红海湾经济开发区2025年农村公路技术状况检测项目</t>
  </si>
  <si>
    <t>全部线路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</si>
</sst>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  <numFmt numFmtId="179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50" applyNumberFormat="1" applyFont="1" applyFill="1" applyBorder="1" applyAlignment="1">
      <alignment horizontal="center" vertical="center" wrapText="1"/>
    </xf>
    <xf numFmtId="176" fontId="9" fillId="0" borderId="6" xfId="50" applyNumberFormat="1" applyFont="1" applyFill="1" applyBorder="1" applyAlignment="1">
      <alignment horizontal="center" vertical="center" wrapText="1"/>
    </xf>
    <xf numFmtId="177" fontId="9" fillId="0" borderId="6" xfId="5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5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7" fontId="8" fillId="0" borderId="6" xfId="50" applyNumberFormat="1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5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8" fillId="0" borderId="9" xfId="50" applyNumberFormat="1" applyFont="1" applyFill="1" applyBorder="1" applyAlignment="1">
      <alignment horizontal="center" vertical="center" wrapText="1"/>
    </xf>
    <xf numFmtId="177" fontId="8" fillId="0" borderId="10" xfId="50" applyNumberFormat="1" applyFont="1" applyFill="1" applyBorder="1" applyAlignment="1">
      <alignment horizontal="center" vertical="center" wrapText="1"/>
    </xf>
    <xf numFmtId="179" fontId="8" fillId="0" borderId="6" xfId="50" applyNumberFormat="1" applyFont="1" applyFill="1" applyBorder="1" applyAlignment="1">
      <alignment horizontal="center" vertical="center" wrapText="1"/>
    </xf>
    <xf numFmtId="0" fontId="8" fillId="0" borderId="1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1"/>
  <sheetViews>
    <sheetView tabSelected="1" view="pageBreakPreview" zoomScale="70" zoomScaleNormal="100" workbookViewId="0">
      <selection activeCell="F6" sqref="F6"/>
    </sheetView>
  </sheetViews>
  <sheetFormatPr defaultColWidth="8.88333333333333" defaultRowHeight="13.5"/>
  <cols>
    <col min="1" max="2" width="8.88333333333333" style="1"/>
    <col min="3" max="4" width="11.2416666666667" style="1" customWidth="1"/>
    <col min="5" max="5" width="26.4333333333333" style="1" customWidth="1"/>
    <col min="6" max="6" width="40.5333333333333" style="1" customWidth="1"/>
    <col min="7" max="7" width="28.75" style="1" customWidth="1"/>
    <col min="8" max="10" width="13.3916666666667" style="1" customWidth="1"/>
    <col min="11" max="11" width="12.2166666666667" style="1" customWidth="1"/>
    <col min="12" max="12" width="18.75" style="1" customWidth="1"/>
    <col min="13" max="13" width="16.0666666666667" style="1" customWidth="1"/>
    <col min="14" max="14" width="22.4916666666667" style="1" customWidth="1"/>
    <col min="15" max="15" width="22.675" style="1" customWidth="1"/>
    <col min="16" max="16" width="19.8083333333333" style="1" customWidth="1"/>
    <col min="17" max="18" width="11.3583333333333" style="1" customWidth="1"/>
    <col min="19" max="19" width="13.1833333333333" style="1" customWidth="1"/>
    <col min="20" max="22" width="12.625" style="1"/>
    <col min="23" max="23" width="10.375" style="1"/>
    <col min="24" max="16384" width="8.88333333333333" style="1"/>
  </cols>
  <sheetData>
    <row r="1" s="1" customFormat="1" ht="24" customHeight="1" spans="1:19">
      <c r="A1" s="4"/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7"/>
    </row>
    <row r="2" s="1" customFormat="1" ht="35" customHeight="1" spans="1:19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</row>
    <row r="3" s="1" customFormat="1" ht="35" customHeight="1" spans="1:19">
      <c r="A3" s="8"/>
      <c r="B3" s="11"/>
      <c r="C3" s="11"/>
      <c r="D3" s="11"/>
      <c r="E3" s="11"/>
      <c r="F3" s="11"/>
      <c r="G3" s="11"/>
      <c r="H3" s="11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="2" customFormat="1" ht="68" customHeight="1" spans="1:19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</row>
    <row r="5" s="1" customFormat="1" ht="48" customHeight="1" spans="1:19">
      <c r="A5" s="13"/>
      <c r="B5" s="14" t="s">
        <v>20</v>
      </c>
      <c r="C5" s="15"/>
      <c r="D5" s="15">
        <f>SUM(D6:D9)</f>
        <v>113.048</v>
      </c>
      <c r="E5" s="16"/>
      <c r="F5" s="16"/>
      <c r="G5" s="16"/>
      <c r="H5" s="17"/>
      <c r="I5" s="17"/>
      <c r="J5" s="17"/>
      <c r="K5" s="17"/>
      <c r="L5" s="15">
        <f>SUM(L6:L9)</f>
        <v>240.699142</v>
      </c>
      <c r="M5" s="15"/>
      <c r="N5" s="15">
        <f>SUM(N6:N9)</f>
        <v>0</v>
      </c>
      <c r="O5" s="15">
        <f>SUM(O6:O9)</f>
        <v>38.77</v>
      </c>
      <c r="P5" s="15">
        <f>SUM(P6:P9)</f>
        <v>113.048</v>
      </c>
      <c r="Q5" s="16"/>
      <c r="R5" s="16"/>
      <c r="S5" s="16"/>
    </row>
    <row r="6" s="3" customFormat="1" ht="153" customHeight="1" spans="1:19">
      <c r="A6" s="13">
        <v>1</v>
      </c>
      <c r="B6" s="18" t="s">
        <v>21</v>
      </c>
      <c r="C6" s="19" t="s">
        <v>22</v>
      </c>
      <c r="D6" s="20">
        <v>67.58</v>
      </c>
      <c r="E6" s="21" t="s">
        <v>23</v>
      </c>
      <c r="F6" s="21" t="s">
        <v>24</v>
      </c>
      <c r="G6" s="21" t="s">
        <v>25</v>
      </c>
      <c r="H6" s="22" t="s">
        <v>26</v>
      </c>
      <c r="I6" s="15">
        <v>12.226</v>
      </c>
      <c r="J6" s="15">
        <v>15.386</v>
      </c>
      <c r="K6" s="22" t="s">
        <v>27</v>
      </c>
      <c r="L6" s="23">
        <v>130.12</v>
      </c>
      <c r="M6" s="23"/>
      <c r="N6" s="20">
        <v>0</v>
      </c>
      <c r="O6" s="20">
        <v>0</v>
      </c>
      <c r="P6" s="20">
        <v>67.58</v>
      </c>
      <c r="Q6" s="20">
        <v>2026</v>
      </c>
      <c r="R6" s="20"/>
      <c r="S6" s="24" t="s">
        <v>28</v>
      </c>
    </row>
    <row r="7" s="3" customFormat="1" ht="131" customHeight="1" spans="1:19">
      <c r="A7" s="13">
        <v>2</v>
      </c>
      <c r="B7" s="25"/>
      <c r="C7" s="26"/>
      <c r="D7" s="20">
        <v>6.698</v>
      </c>
      <c r="E7" s="24" t="s">
        <v>29</v>
      </c>
      <c r="F7" s="24" t="s">
        <v>30</v>
      </c>
      <c r="G7" s="15" t="s">
        <v>31</v>
      </c>
      <c r="H7" s="22" t="s">
        <v>27</v>
      </c>
      <c r="I7" s="15" t="s">
        <v>27</v>
      </c>
      <c r="J7" s="15" t="s">
        <v>27</v>
      </c>
      <c r="K7" s="22" t="s">
        <v>27</v>
      </c>
      <c r="L7" s="24">
        <v>6.6985</v>
      </c>
      <c r="M7" s="24"/>
      <c r="N7" s="20">
        <v>0</v>
      </c>
      <c r="O7" s="20">
        <v>0</v>
      </c>
      <c r="P7" s="20">
        <v>6.698</v>
      </c>
      <c r="Q7" s="24">
        <v>2025</v>
      </c>
      <c r="R7" s="24">
        <v>2025</v>
      </c>
      <c r="S7" s="24" t="s">
        <v>28</v>
      </c>
    </row>
    <row r="8" s="3" customFormat="1" ht="131" customHeight="1" spans="1:19">
      <c r="A8" s="13">
        <v>3</v>
      </c>
      <c r="B8" s="27" t="s">
        <v>32</v>
      </c>
      <c r="C8" s="27" t="s">
        <v>33</v>
      </c>
      <c r="D8" s="20">
        <v>36.05</v>
      </c>
      <c r="E8" s="28" t="s">
        <v>34</v>
      </c>
      <c r="F8" s="28" t="s">
        <v>35</v>
      </c>
      <c r="G8" s="29" t="s">
        <v>36</v>
      </c>
      <c r="H8" s="22" t="s">
        <v>27</v>
      </c>
      <c r="I8" s="15" t="s">
        <v>27</v>
      </c>
      <c r="J8" s="15" t="s">
        <v>27</v>
      </c>
      <c r="K8" s="22" t="s">
        <v>27</v>
      </c>
      <c r="L8" s="28">
        <v>96.418842</v>
      </c>
      <c r="M8" s="28"/>
      <c r="N8" s="28">
        <v>0</v>
      </c>
      <c r="O8" s="28">
        <v>36.05</v>
      </c>
      <c r="P8" s="28">
        <v>36.05</v>
      </c>
      <c r="Q8" s="28">
        <v>2025</v>
      </c>
      <c r="R8" s="28">
        <v>2025</v>
      </c>
      <c r="S8" s="24" t="s">
        <v>28</v>
      </c>
    </row>
    <row r="9" s="1" customFormat="1" ht="119" customHeight="1" spans="1:19">
      <c r="A9" s="13">
        <v>4</v>
      </c>
      <c r="B9" s="13" t="s">
        <v>37</v>
      </c>
      <c r="C9" s="27" t="s">
        <v>38</v>
      </c>
      <c r="D9" s="20">
        <v>2.72</v>
      </c>
      <c r="E9" s="24" t="s">
        <v>29</v>
      </c>
      <c r="F9" s="24" t="s">
        <v>30</v>
      </c>
      <c r="G9" s="15" t="s">
        <v>39</v>
      </c>
      <c r="H9" s="27" t="s">
        <v>40</v>
      </c>
      <c r="I9" s="15" t="s">
        <v>27</v>
      </c>
      <c r="J9" s="15" t="s">
        <v>27</v>
      </c>
      <c r="K9" s="30" t="s">
        <v>27</v>
      </c>
      <c r="L9" s="31">
        <v>7.4618</v>
      </c>
      <c r="M9" s="31"/>
      <c r="N9" s="24">
        <v>0</v>
      </c>
      <c r="O9" s="24">
        <v>2.72</v>
      </c>
      <c r="P9" s="15">
        <v>2.72</v>
      </c>
      <c r="Q9" s="15">
        <v>2025</v>
      </c>
      <c r="R9" s="15">
        <v>2025</v>
      </c>
      <c r="S9" s="32" t="s">
        <v>28</v>
      </c>
    </row>
    <row r="21" spans="10:10">
      <c r="J21" s="33"/>
    </row>
  </sheetData>
  <mergeCells count="5">
    <mergeCell ref="A1:C1"/>
    <mergeCell ref="A2:S2"/>
    <mergeCell ref="B3:H3"/>
    <mergeCell ref="B6:B7"/>
    <mergeCell ref="C6:C7"/>
  </mergeCells>
  <printOptions horizontalCentered="1" verticalCentered="1"/>
  <pageMargins left="0.236111111111111" right="0.156944444444444" top="0.66875" bottom="0.550694444444444" header="0.511805555555556" footer="0.236111111111111"/>
  <pageSetup paperSize="8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小猪佩奇</cp:lastModifiedBy>
  <dcterms:created xsi:type="dcterms:W3CDTF">2020-03-31T02:57:00Z</dcterms:created>
  <dcterms:modified xsi:type="dcterms:W3CDTF">2026-04-07T07:50:41Z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B20E6CA64AA246FABC8326ABD9F55D04</vt:lpwstr>
  </property>
  <property fmtid="{D5CDD505-2E9C-101B-9397-08002B2CF9AE}" pid="4" name="CalculationRule">
    <vt:i4>0</vt:i4>
  </property>
</Properties>
</file>