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表1" sheetId="1" r:id="rId1"/>
  </sheets>
  <definedNames>
    <definedName name="_xlnm.Print_Titles" localSheetId="0">'表1'!$2:$5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<sst xmlns="http://schemas.openxmlformats.org/spreadsheetml/2006/main" count="114" uniqueCount="110">
  <si>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</si>
  <si>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</si>
  <si>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</si>
  <si>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 xml:space="preserve"> </t>
  </si>
  <si>
    <t>转移性收入</t>
  </si>
  <si>
    <t>转移性支出</t>
  </si>
  <si>
    <t>收入合计</t>
  </si>
  <si>
    <t>支出合计</t>
  </si>
  <si>
    <t>收入总计</t>
  </si>
  <si>
    <t>支出总计</t>
  </si>
  <si>
    <t>单位：万元</t>
  </si>
  <si>
    <t>一、农网还贷资金收入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</si>
  <si>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</si>
  <si>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</si>
  <si>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</si>
  <si>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地震灾后恢复重建补助支出</t>
  </si>
  <si>
    <t xml:space="preserve">    调出资金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</si>
  <si>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</si>
  <si>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</si>
  <si>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</si>
  <si>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地震灾后恢复重建补助收入</t>
  </si>
  <si>
    <t xml:space="preserve">    上年结转收入</t>
  </si>
  <si>
    <t xml:space="preserve">    调入资金</t>
  </si>
  <si>
    <t>年初预算数</t>
  </si>
  <si>
    <t>调整增加数</t>
  </si>
  <si>
    <t>调整后预算数</t>
  </si>
  <si>
    <t>二、山西省煤炭可持续发展基金收入</t>
  </si>
  <si>
    <t>三、海南省高等级公路车辆通行附加费收入</t>
  </si>
  <si>
    <t>四、转让政府还贷道路收费权收入</t>
  </si>
  <si>
    <t>七、新型墙体材料专项基金收入</t>
  </si>
  <si>
    <t>八、旅游发展基金收入</t>
  </si>
  <si>
    <t>九、文化事业建设费收入</t>
  </si>
  <si>
    <t>十、地方教育附加收入</t>
  </si>
  <si>
    <t>十一、新菜地开发建设基金收入</t>
  </si>
  <si>
    <t>十二、新增建设用地土地有偿使用费收入</t>
  </si>
  <si>
    <t>十三、育林基金收入</t>
  </si>
  <si>
    <t>十四、森林植被恢复费</t>
  </si>
  <si>
    <t>十五、地方水利建设基金收入</t>
  </si>
  <si>
    <t>十六、南水北调工程建设基金收入</t>
  </si>
  <si>
    <t>十七、残疾人就业保障金收入</t>
  </si>
  <si>
    <t>二十、国有土地收益基金收入</t>
  </si>
  <si>
    <t>二十二、国有土地使用权出让收入</t>
  </si>
  <si>
    <t>二十三、大中型水库移民后期扶持基金收入</t>
  </si>
  <si>
    <t>二十四、大中型水库库区基金收入</t>
  </si>
  <si>
    <t>二十五、彩票公益金收入</t>
  </si>
  <si>
    <t>二十六、城市基础设施配套费收入</t>
  </si>
  <si>
    <t>二十七、小型水库移民扶助基金收入</t>
  </si>
  <si>
    <t>二十八、国有重大水利工程建设基金收入</t>
  </si>
  <si>
    <t>二十九、车辆通行费</t>
  </si>
  <si>
    <t>三十、船舶港务费</t>
  </si>
  <si>
    <t>三十一、无线电频率占用费</t>
  </si>
  <si>
    <t>三十二、其他政府性基金收入</t>
  </si>
  <si>
    <t>一、教育支出</t>
  </si>
  <si>
    <t xml:space="preserve">    地方教育附加安排的支出</t>
  </si>
  <si>
    <t>二、文化体育与传媒支出</t>
  </si>
  <si>
    <t xml:space="preserve">    文化事业建设费安排的支出</t>
  </si>
  <si>
    <t xml:space="preserve">    国家电影事业发展专项资金支出</t>
  </si>
  <si>
    <t>三、社会保障和就业支出</t>
  </si>
  <si>
    <t xml:space="preserve">    大中型水库移民后期扶持基金支出</t>
  </si>
  <si>
    <t xml:space="preserve">    小型水库移民扶助基金支出</t>
  </si>
  <si>
    <t xml:space="preserve">    残疾人就业保障金支出</t>
  </si>
  <si>
    <t>四、城乡社区支出</t>
  </si>
  <si>
    <t xml:space="preserve">    国有土地使用权出让收入安排的支出</t>
  </si>
  <si>
    <t xml:space="preserve">    城市基础设施配套费安排的支出</t>
  </si>
  <si>
    <t>五、农林水支出</t>
  </si>
  <si>
    <t xml:space="preserve">    新菜地开发建设基金支出</t>
  </si>
  <si>
    <t xml:space="preserve">    育林基金支出</t>
  </si>
  <si>
    <t xml:space="preserve">    森林植被恢复费安排的支出</t>
  </si>
  <si>
    <t xml:space="preserve">    中央水利建设基金支出</t>
  </si>
  <si>
    <t xml:space="preserve">    地方水利建设基金支出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</si>
  <si>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</si>
  <si>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</si>
  <si>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</si>
  <si>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</si>
  <si>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>六、交通运输支出</t>
  </si>
  <si>
    <t xml:space="preserve">    公路水路运输</t>
  </si>
  <si>
    <t xml:space="preserve">    海南省高等级公路车辆通行附加费安排的支出</t>
  </si>
  <si>
    <t xml:space="preserve">    转让政府还贷道路收费权收入安排的支出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</si>
  <si>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</si>
  <si>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</si>
  <si>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</si>
  <si>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</si>
  <si>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</si>
  <si>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七、资源勘探电力信息等支出</t>
  </si>
  <si>
    <t xml:space="preserve">    工业和信息产业监管支出</t>
  </si>
  <si>
    <t xml:space="preserve">    新型墙体材料专项基金支出</t>
  </si>
  <si>
    <t xml:space="preserve">    农网还贷资金支出</t>
  </si>
  <si>
    <t xml:space="preserve">    山西省煤炭可持续发展基金支出</t>
  </si>
  <si>
    <t xml:space="preserve">    电力改革预留资产变现收入安排的支出</t>
  </si>
  <si>
    <t>八、商业服务业等支出</t>
  </si>
  <si>
    <t xml:space="preserve">    旅游发展基金支出</t>
  </si>
  <si>
    <t>九、其他支出</t>
  </si>
  <si>
    <t xml:space="preserve">    其他政府性基金支出</t>
  </si>
  <si>
    <t xml:space="preserve">    彩票公益金安排的支出</t>
  </si>
  <si>
    <t>二十一、农业土地开发资金收入</t>
  </si>
  <si>
    <t xml:space="preserve">    政府住房基金支出</t>
  </si>
  <si>
    <t>2015年汕尾市市本级政府性基金预算调整情况表</t>
  </si>
  <si>
    <t xml:space="preserve">    农业土地开发资金支出</t>
  </si>
  <si>
    <t>十九、城市公用事业附加收入</t>
  </si>
  <si>
    <t>五、港口建设费收入</t>
  </si>
  <si>
    <t>六、散装水泥专项资金收入</t>
  </si>
  <si>
    <t>十八、政府住房基金收入</t>
  </si>
  <si>
    <t xml:space="preserve">    城市公用事业附加安排的支出</t>
  </si>
  <si>
    <t xml:space="preserve">    新增建设用地有偿使用费安排的支出</t>
  </si>
  <si>
    <t xml:space="preserve">    散装水泥专项资金支出</t>
  </si>
  <si>
    <t xml:space="preserve">    国有土地收益基金支出</t>
  </si>
  <si>
    <t xml:space="preserve">    年终结转</t>
  </si>
  <si>
    <t>说明：</t>
  </si>
  <si>
    <t>附件二</t>
  </si>
  <si>
    <t xml:space="preserve">      1、2015年市级政府性基金总收入年初预算数为83330万元，调整预算数为77173万元，比年初预算数减少6157万元，主要是火车站片区地块未能按计划拍卖，国有土地使用权出让相关收入减少13207万元，城市公用事业附加收入减少129万元，其他政府性基金收入中省拨入福利彩票发行费减少579万元，城市基础设施配套费收入增加7552万元，港口建设费收入增加34万元，散装水泥专项资金收入增加164万元，政府住房基金收入增加8万元。
      2、2015年市级政府性基金总支出年初预算数为83330万元，调整预算数为77173万元，比年初预算数减少6157万元，主要是增加政府住房基金支出8万元（公积金管理费用增加）；国有土地使用权出让收入安排的支出增加16463万元（主要增加汕尾市振兴投资有限公司的征地款支出20000万元，减少土地开发支出711万元，农业土地整理支出913万元，保障性安居工程支出715万元，耕地占用税支出1198万元）；城市公用事业附加减支79万元；农业土地开发资金减支416万元；新增建设用地有偿使用费减支1480万元；散装水泥专项资金减支30万元；彩票销售机构业务费减支386万元；彩票公益金减支500万元；调出资金减少20000万元（因国有土地使用权出让收入净收益大幅度减少）；年终结转增加263万元。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</si>
</sst>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16">
    <font>
      <sz val="12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right"/>
    </xf>
    <xf numFmtId="3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5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 vertical="center"/>
      <protection locked="0"/>
    </xf>
    <xf numFmtId="3" fontId="6" fillId="2" borderId="2" xfId="0" applyNumberFormat="1" applyFont="1" applyFill="1" applyBorder="1" applyAlignment="1" applyProtection="1">
      <alignment vertical="center"/>
      <protection/>
    </xf>
    <xf numFmtId="3" fontId="8" fillId="2" borderId="2" xfId="0" applyNumberFormat="1" applyFont="1" applyFill="1" applyBorder="1" applyAlignment="1" applyProtection="1">
      <alignment vertical="center"/>
      <protection/>
    </xf>
    <xf numFmtId="3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/>
    </xf>
    <xf numFmtId="0" fontId="0" fillId="2" borderId="2" xfId="0" applyNumberFormat="1" applyFont="1" applyFill="1" applyBorder="1" applyAlignment="1" applyProtection="1">
      <alignment/>
      <protection locked="0"/>
    </xf>
    <xf numFmtId="178" fontId="0" fillId="2" borderId="2" xfId="0" applyNumberFormat="1" applyFont="1" applyFill="1" applyBorder="1" applyAlignment="1" applyProtection="1">
      <alignment/>
      <protection locked="0"/>
    </xf>
    <xf numFmtId="178" fontId="0" fillId="0" borderId="2" xfId="0" applyNumberFormat="1" applyFont="1" applyBorder="1" applyAlignment="1">
      <alignment/>
    </xf>
    <xf numFmtId="183" fontId="0" fillId="2" borderId="2" xfId="0" applyNumberFormat="1" applyFont="1" applyFill="1" applyBorder="1" applyAlignment="1" applyProtection="1">
      <alignment/>
      <protection locked="0"/>
    </xf>
    <xf numFmtId="183" fontId="0" fillId="0" borderId="2" xfId="0" applyNumberFormat="1" applyFont="1" applyBorder="1" applyAlignment="1">
      <alignment/>
    </xf>
    <xf numFmtId="0" fontId="14" fillId="0" borderId="5" xfId="0" applyFont="1" applyBorder="1" applyAlignment="1">
      <alignment horizontal="left"/>
    </xf>
    <xf numFmtId="0" fontId="15" fillId="0" borderId="5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178" fontId="0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Zeros="0" tabSelected="1" workbookViewId="0" topLeftCell="A45">
      <selection activeCell="A66" sqref="A66:H66"/>
    </sheetView>
  </sheetViews>
  <sheetFormatPr defaultColWidth="9.00390625" defaultRowHeight="14.25"/>
  <cols>
    <col min="1" max="1" width="40.875" style="0" customWidth="1"/>
    <col min="2" max="2" width="13.00390625" style="0" customWidth="1"/>
    <col min="3" max="3" width="13.125" style="0" customWidth="1"/>
    <col min="4" max="4" width="15.00390625" style="0" customWidth="1"/>
    <col min="5" max="5" width="45.25390625" style="0" customWidth="1"/>
    <col min="6" max="6" width="12.625" style="0" customWidth="1"/>
    <col min="7" max="7" width="13.75390625" style="0" customWidth="1"/>
    <col min="8" max="8" width="14.25390625" style="0" customWidth="1"/>
  </cols>
  <sheetData>
    <row r="1" ht="14.25">
      <c r="A1" t="s">
        <v>108</v>
      </c>
    </row>
    <row r="2" spans="1:8" ht="23.25" customHeight="1">
      <c r="A2" s="46" t="s">
        <v>96</v>
      </c>
      <c r="B2" s="46"/>
      <c r="C2" s="46"/>
      <c r="D2" s="46"/>
      <c r="E2" s="46"/>
      <c r="F2" s="46"/>
      <c r="G2" s="46"/>
      <c r="H2" s="46"/>
    </row>
    <row r="3" spans="1:8" ht="18" customHeight="1">
      <c r="A3" s="7"/>
      <c r="B3" s="7"/>
      <c r="C3" s="7"/>
      <c r="H3" s="9" t="s">
        <v>10</v>
      </c>
    </row>
    <row r="4" spans="1:8" ht="19.5" customHeight="1">
      <c r="A4" s="43" t="s">
        <v>0</v>
      </c>
      <c r="B4" s="44"/>
      <c r="C4" s="44"/>
      <c r="D4" s="44"/>
      <c r="E4" s="43" t="s">
        <v>1</v>
      </c>
      <c r="F4" s="44"/>
      <c r="G4" s="44"/>
      <c r="H4" s="45"/>
    </row>
    <row r="5" spans="1:8" ht="19.5" customHeight="1">
      <c r="A5" s="1" t="s">
        <v>2</v>
      </c>
      <c r="B5" s="1" t="s">
        <v>23</v>
      </c>
      <c r="C5" s="1" t="s">
        <v>24</v>
      </c>
      <c r="D5" s="1" t="s">
        <v>25</v>
      </c>
      <c r="E5" s="13" t="s">
        <v>2</v>
      </c>
      <c r="F5" s="1" t="s">
        <v>23</v>
      </c>
      <c r="G5" s="1" t="s">
        <v>24</v>
      </c>
      <c r="H5" s="1" t="s">
        <v>25</v>
      </c>
    </row>
    <row r="6" spans="1:8" ht="19.5" customHeight="1">
      <c r="A6" s="25" t="s">
        <v>11</v>
      </c>
      <c r="B6" s="17"/>
      <c r="C6" s="24"/>
      <c r="D6" s="17"/>
      <c r="E6" s="26" t="s">
        <v>52</v>
      </c>
      <c r="F6" s="5">
        <f>F7</f>
        <v>0</v>
      </c>
      <c r="G6" s="5">
        <f>G7</f>
        <v>0</v>
      </c>
      <c r="H6" s="5">
        <f>H7</f>
        <v>0</v>
      </c>
    </row>
    <row r="7" spans="1:8" ht="19.5" customHeight="1">
      <c r="A7" s="25" t="s">
        <v>26</v>
      </c>
      <c r="B7" s="17"/>
      <c r="C7" s="24"/>
      <c r="D7" s="17"/>
      <c r="E7" s="27" t="s">
        <v>53</v>
      </c>
      <c r="F7" s="17"/>
      <c r="G7" s="15"/>
      <c r="H7" s="17"/>
    </row>
    <row r="8" spans="1:8" ht="19.5" customHeight="1">
      <c r="A8" s="25" t="s">
        <v>27</v>
      </c>
      <c r="B8" s="17"/>
      <c r="C8" s="24"/>
      <c r="D8" s="17"/>
      <c r="E8" s="26" t="s">
        <v>54</v>
      </c>
      <c r="F8" s="5">
        <f>SUM(F9:F10)</f>
        <v>0</v>
      </c>
      <c r="G8" s="5">
        <f>SUM(G9:G10)</f>
        <v>0</v>
      </c>
      <c r="H8" s="5">
        <f>SUM(H9:H10)</f>
        <v>0</v>
      </c>
    </row>
    <row r="9" spans="1:8" ht="19.5" customHeight="1">
      <c r="A9" s="25" t="s">
        <v>28</v>
      </c>
      <c r="B9" s="17"/>
      <c r="C9" s="24"/>
      <c r="D9" s="17"/>
      <c r="E9" s="27" t="s">
        <v>55</v>
      </c>
      <c r="F9" s="17"/>
      <c r="G9" s="16"/>
      <c r="H9" s="17"/>
    </row>
    <row r="10" spans="1:8" ht="19.5" customHeight="1">
      <c r="A10" s="25" t="s">
        <v>99</v>
      </c>
      <c r="B10" s="17">
        <v>120</v>
      </c>
      <c r="C10" s="24">
        <v>34</v>
      </c>
      <c r="D10" s="17">
        <v>154</v>
      </c>
      <c r="E10" s="27" t="s">
        <v>56</v>
      </c>
      <c r="F10" s="17"/>
      <c r="G10" s="16"/>
      <c r="H10" s="17"/>
    </row>
    <row r="11" spans="1:8" ht="19.5" customHeight="1">
      <c r="A11" s="25" t="s">
        <v>100</v>
      </c>
      <c r="B11" s="17">
        <v>20</v>
      </c>
      <c r="C11" s="24">
        <v>164</v>
      </c>
      <c r="D11" s="17">
        <v>184</v>
      </c>
      <c r="E11" s="26" t="s">
        <v>57</v>
      </c>
      <c r="F11" s="5">
        <f>SUM(F12:F14)</f>
        <v>0</v>
      </c>
      <c r="G11" s="5">
        <f>SUM(G12:G14)</f>
        <v>0</v>
      </c>
      <c r="H11" s="5">
        <f>SUM(H12:H14)</f>
        <v>0</v>
      </c>
    </row>
    <row r="12" spans="1:8" ht="19.5" customHeight="1">
      <c r="A12" s="25" t="s">
        <v>29</v>
      </c>
      <c r="B12" s="17"/>
      <c r="C12" s="24"/>
      <c r="D12" s="17"/>
      <c r="E12" s="27" t="s">
        <v>58</v>
      </c>
      <c r="F12" s="17"/>
      <c r="G12" s="16"/>
      <c r="H12" s="17"/>
    </row>
    <row r="13" spans="1:8" ht="19.5" customHeight="1">
      <c r="A13" s="25" t="s">
        <v>30</v>
      </c>
      <c r="B13" s="17"/>
      <c r="C13" s="24"/>
      <c r="D13" s="17"/>
      <c r="E13" s="27" t="s">
        <v>59</v>
      </c>
      <c r="F13" s="17"/>
      <c r="G13" s="14"/>
      <c r="H13" s="17"/>
    </row>
    <row r="14" spans="1:8" ht="19.5" customHeight="1">
      <c r="A14" s="25" t="s">
        <v>31</v>
      </c>
      <c r="B14" s="17"/>
      <c r="C14" s="24"/>
      <c r="D14" s="17"/>
      <c r="E14" s="25" t="s">
        <v>60</v>
      </c>
      <c r="F14" s="17"/>
      <c r="G14" s="16"/>
      <c r="H14" s="17"/>
    </row>
    <row r="15" spans="1:8" ht="19.5" customHeight="1">
      <c r="A15" s="25" t="s">
        <v>32</v>
      </c>
      <c r="B15" s="17"/>
      <c r="C15" s="24"/>
      <c r="D15" s="17"/>
      <c r="E15" s="26" t="s">
        <v>61</v>
      </c>
      <c r="F15" s="5">
        <f>SUM(F16:F22)</f>
        <v>41721</v>
      </c>
      <c r="G15" s="5">
        <f>SUM(G16:G22)</f>
        <v>14496</v>
      </c>
      <c r="H15" s="5">
        <f>SUM(H16:H22)</f>
        <v>56217</v>
      </c>
    </row>
    <row r="16" spans="1:8" ht="19.5" customHeight="1">
      <c r="A16" s="25" t="s">
        <v>33</v>
      </c>
      <c r="B16" s="17"/>
      <c r="C16" s="24"/>
      <c r="D16" s="17"/>
      <c r="E16" s="25" t="s">
        <v>95</v>
      </c>
      <c r="F16" s="31">
        <v>101</v>
      </c>
      <c r="G16" s="33">
        <v>8</v>
      </c>
      <c r="H16" s="17">
        <f>SUM(F16:G16)</f>
        <v>109</v>
      </c>
    </row>
    <row r="17" spans="1:8" ht="19.5" customHeight="1">
      <c r="A17" s="25" t="s">
        <v>34</v>
      </c>
      <c r="B17" s="17"/>
      <c r="C17" s="24"/>
      <c r="D17" s="17"/>
      <c r="E17" s="25" t="s">
        <v>62</v>
      </c>
      <c r="F17" s="31">
        <v>30644</v>
      </c>
      <c r="G17" s="34">
        <v>16463</v>
      </c>
      <c r="H17" s="17">
        <f>SUM(F17:G17)</f>
        <v>47107</v>
      </c>
    </row>
    <row r="18" spans="1:8" ht="19.5" customHeight="1">
      <c r="A18" s="25" t="s">
        <v>35</v>
      </c>
      <c r="B18" s="17"/>
      <c r="C18" s="24"/>
      <c r="D18" s="17"/>
      <c r="E18" s="25" t="s">
        <v>102</v>
      </c>
      <c r="F18" s="31">
        <v>1300</v>
      </c>
      <c r="G18" s="36">
        <v>-79</v>
      </c>
      <c r="H18" s="31">
        <v>1221</v>
      </c>
    </row>
    <row r="19" spans="1:8" ht="19.5" customHeight="1">
      <c r="A19" s="25" t="s">
        <v>36</v>
      </c>
      <c r="B19" s="17"/>
      <c r="C19" s="24"/>
      <c r="D19" s="17"/>
      <c r="E19" s="25" t="s">
        <v>105</v>
      </c>
      <c r="F19" s="31"/>
      <c r="G19" s="36"/>
      <c r="H19" s="31"/>
    </row>
    <row r="20" spans="1:8" ht="19.5" customHeight="1">
      <c r="A20" s="25" t="s">
        <v>37</v>
      </c>
      <c r="B20" s="17"/>
      <c r="C20" s="24"/>
      <c r="D20" s="17"/>
      <c r="E20" s="25" t="s">
        <v>97</v>
      </c>
      <c r="F20" s="31">
        <v>416</v>
      </c>
      <c r="G20" s="36">
        <v>-416</v>
      </c>
      <c r="H20" s="31"/>
    </row>
    <row r="21" spans="1:8" ht="19.5" customHeight="1">
      <c r="A21" s="25" t="s">
        <v>38</v>
      </c>
      <c r="B21" s="17"/>
      <c r="C21" s="24"/>
      <c r="D21" s="17"/>
      <c r="E21" s="25" t="s">
        <v>103</v>
      </c>
      <c r="F21" s="31">
        <v>3360</v>
      </c>
      <c r="G21" s="36">
        <v>-1480</v>
      </c>
      <c r="H21" s="31">
        <v>1880</v>
      </c>
    </row>
    <row r="22" spans="1:8" ht="19.5" customHeight="1">
      <c r="A22" s="25" t="s">
        <v>39</v>
      </c>
      <c r="B22" s="17"/>
      <c r="C22" s="24"/>
      <c r="D22" s="17"/>
      <c r="E22" s="25" t="s">
        <v>63</v>
      </c>
      <c r="F22" s="31">
        <v>5900</v>
      </c>
      <c r="G22" s="34"/>
      <c r="H22" s="31">
        <v>5900</v>
      </c>
    </row>
    <row r="23" spans="1:8" ht="19.5" customHeight="1">
      <c r="A23" s="25" t="s">
        <v>101</v>
      </c>
      <c r="B23" s="17">
        <v>101</v>
      </c>
      <c r="C23" s="16">
        <v>8</v>
      </c>
      <c r="D23" s="17">
        <v>109</v>
      </c>
      <c r="E23" s="26" t="s">
        <v>64</v>
      </c>
      <c r="F23" s="5">
        <f>SUM(F24:F32)</f>
        <v>0</v>
      </c>
      <c r="G23" s="5">
        <f>SUM(G24:G32)</f>
        <v>0</v>
      </c>
      <c r="H23" s="5">
        <f>SUM(H24:H32)</f>
        <v>0</v>
      </c>
    </row>
    <row r="24" spans="1:8" ht="19.5" customHeight="1">
      <c r="A24" s="25" t="s">
        <v>98</v>
      </c>
      <c r="B24" s="17">
        <v>1600</v>
      </c>
      <c r="C24" s="16">
        <v>-129</v>
      </c>
      <c r="D24" s="17">
        <v>1471</v>
      </c>
      <c r="E24" s="28" t="s">
        <v>65</v>
      </c>
      <c r="F24" s="17"/>
      <c r="G24" s="14"/>
      <c r="H24" s="17"/>
    </row>
    <row r="25" spans="1:8" ht="19.5" customHeight="1">
      <c r="A25" s="25" t="s">
        <v>40</v>
      </c>
      <c r="B25" s="17">
        <v>1715</v>
      </c>
      <c r="C25" s="35">
        <v>-1226</v>
      </c>
      <c r="D25" s="17">
        <v>489</v>
      </c>
      <c r="E25" s="28" t="s">
        <v>66</v>
      </c>
      <c r="F25" s="17"/>
      <c r="G25" s="16"/>
      <c r="H25" s="17"/>
    </row>
    <row r="26" spans="1:8" ht="19.5" customHeight="1">
      <c r="A26" s="25" t="s">
        <v>94</v>
      </c>
      <c r="B26" s="17">
        <v>848</v>
      </c>
      <c r="C26" s="16">
        <v>204</v>
      </c>
      <c r="D26" s="17">
        <f>SUM(B26:C26)</f>
        <v>1052</v>
      </c>
      <c r="E26" s="28" t="s">
        <v>67</v>
      </c>
      <c r="F26" s="17"/>
      <c r="G26" s="16"/>
      <c r="H26" s="17"/>
    </row>
    <row r="27" spans="1:8" ht="19.5" customHeight="1">
      <c r="A27" s="25" t="s">
        <v>41</v>
      </c>
      <c r="B27" s="17">
        <v>63179</v>
      </c>
      <c r="C27" s="32">
        <v>-12185</v>
      </c>
      <c r="D27" s="17">
        <f>SUM(B27:C27)</f>
        <v>50994</v>
      </c>
      <c r="E27" s="28" t="s">
        <v>68</v>
      </c>
      <c r="F27" s="17"/>
      <c r="G27" s="14"/>
      <c r="H27" s="17"/>
    </row>
    <row r="28" spans="1:8" ht="19.5" customHeight="1">
      <c r="A28" s="25" t="s">
        <v>42</v>
      </c>
      <c r="B28" s="17"/>
      <c r="C28" s="24"/>
      <c r="D28" s="17"/>
      <c r="E28" s="28" t="s">
        <v>69</v>
      </c>
      <c r="F28" s="17"/>
      <c r="G28" s="16"/>
      <c r="H28" s="17"/>
    </row>
    <row r="29" spans="1:8" ht="19.5" customHeight="1">
      <c r="A29" s="25" t="s">
        <v>43</v>
      </c>
      <c r="B29" s="17"/>
      <c r="C29" s="24"/>
      <c r="D29" s="17"/>
      <c r="E29" s="28" t="s">
        <v>70</v>
      </c>
      <c r="F29" s="17"/>
      <c r="G29" s="14"/>
      <c r="H29" s="17"/>
    </row>
    <row r="30" spans="1:8" ht="19.5" customHeight="1">
      <c r="A30" s="25" t="s">
        <v>44</v>
      </c>
      <c r="B30" s="17">
        <v>4575</v>
      </c>
      <c r="C30" s="24"/>
      <c r="D30" s="17">
        <v>4575</v>
      </c>
      <c r="E30" s="28" t="s">
        <v>71</v>
      </c>
      <c r="F30" s="17"/>
      <c r="G30" s="18"/>
      <c r="H30" s="17"/>
    </row>
    <row r="31" spans="1:8" ht="19.5" customHeight="1">
      <c r="A31" s="25" t="s">
        <v>45</v>
      </c>
      <c r="B31" s="17">
        <v>4600</v>
      </c>
      <c r="C31" s="41">
        <v>7552</v>
      </c>
      <c r="D31" s="17">
        <v>12152</v>
      </c>
      <c r="E31" s="28" t="s">
        <v>72</v>
      </c>
      <c r="F31" s="17"/>
      <c r="G31" s="18"/>
      <c r="H31" s="17"/>
    </row>
    <row r="32" spans="1:8" s="6" customFormat="1" ht="19.5" customHeight="1">
      <c r="A32" s="25" t="s">
        <v>46</v>
      </c>
      <c r="B32" s="17"/>
      <c r="C32" s="24"/>
      <c r="D32" s="17"/>
      <c r="E32" s="28" t="s">
        <v>73</v>
      </c>
      <c r="F32" s="17"/>
      <c r="G32" s="17"/>
      <c r="H32" s="17"/>
    </row>
    <row r="33" spans="1:8" ht="19.5" customHeight="1">
      <c r="A33" s="25" t="s">
        <v>47</v>
      </c>
      <c r="B33" s="17"/>
      <c r="C33" s="24"/>
      <c r="D33" s="17"/>
      <c r="E33" s="29" t="s">
        <v>74</v>
      </c>
      <c r="F33" s="5">
        <f>SUM(F34:F41)</f>
        <v>120</v>
      </c>
      <c r="G33" s="5">
        <f>SUM(G34:G41)</f>
        <v>0</v>
      </c>
      <c r="H33" s="5">
        <f>SUM(H34:H41)</f>
        <v>120</v>
      </c>
    </row>
    <row r="34" spans="1:8" ht="19.5" customHeight="1">
      <c r="A34" s="25" t="s">
        <v>48</v>
      </c>
      <c r="B34" s="17"/>
      <c r="C34" s="24"/>
      <c r="D34" s="17"/>
      <c r="E34" s="28" t="s">
        <v>75</v>
      </c>
      <c r="F34" s="20"/>
      <c r="G34" s="19"/>
      <c r="H34" s="20"/>
    </row>
    <row r="35" spans="1:8" ht="19.5" customHeight="1">
      <c r="A35" s="25" t="s">
        <v>49</v>
      </c>
      <c r="B35" s="17"/>
      <c r="C35" s="24"/>
      <c r="D35" s="17"/>
      <c r="E35" s="28" t="s">
        <v>76</v>
      </c>
      <c r="F35" s="20"/>
      <c r="G35" s="21"/>
      <c r="H35" s="20"/>
    </row>
    <row r="36" spans="1:8" ht="19.5" customHeight="1">
      <c r="A36" s="25" t="s">
        <v>50</v>
      </c>
      <c r="B36" s="17"/>
      <c r="C36" s="24"/>
      <c r="D36" s="17"/>
      <c r="E36" s="28" t="s">
        <v>77</v>
      </c>
      <c r="F36" s="20"/>
      <c r="G36" s="21"/>
      <c r="H36" s="20"/>
    </row>
    <row r="37" spans="1:8" ht="19.5" customHeight="1">
      <c r="A37" s="25" t="s">
        <v>51</v>
      </c>
      <c r="B37" s="17">
        <v>1455</v>
      </c>
      <c r="C37" s="24">
        <v>-579</v>
      </c>
      <c r="D37" s="17">
        <v>876</v>
      </c>
      <c r="E37" s="28" t="s">
        <v>78</v>
      </c>
      <c r="F37" s="20"/>
      <c r="G37" s="21"/>
      <c r="H37" s="20"/>
    </row>
    <row r="38" spans="1:8" ht="19.5" customHeight="1">
      <c r="A38" s="25"/>
      <c r="B38" s="17"/>
      <c r="C38" s="24"/>
      <c r="D38" s="17"/>
      <c r="E38" s="28" t="s">
        <v>79</v>
      </c>
      <c r="F38" s="20">
        <v>120</v>
      </c>
      <c r="G38" s="21"/>
      <c r="H38" s="20">
        <v>120</v>
      </c>
    </row>
    <row r="39" spans="1:8" ht="19.5" customHeight="1">
      <c r="A39" s="25"/>
      <c r="B39" s="17"/>
      <c r="C39" s="24"/>
      <c r="D39" s="17"/>
      <c r="E39" s="28" t="s">
        <v>80</v>
      </c>
      <c r="F39" s="20"/>
      <c r="G39" s="21"/>
      <c r="H39" s="20"/>
    </row>
    <row r="40" spans="1:8" ht="19.5" customHeight="1">
      <c r="A40" s="25"/>
      <c r="B40" s="17"/>
      <c r="C40" s="24"/>
      <c r="D40" s="17"/>
      <c r="E40" s="28" t="s">
        <v>81</v>
      </c>
      <c r="F40" s="20"/>
      <c r="G40" s="21"/>
      <c r="H40" s="20"/>
    </row>
    <row r="41" spans="1:8" ht="19.5" customHeight="1">
      <c r="A41" s="25"/>
      <c r="B41" s="17"/>
      <c r="C41" s="24"/>
      <c r="D41" s="17"/>
      <c r="E41" s="28" t="s">
        <v>82</v>
      </c>
      <c r="F41" s="20"/>
      <c r="G41" s="21"/>
      <c r="H41" s="20"/>
    </row>
    <row r="42" spans="1:8" ht="19.5" customHeight="1">
      <c r="A42" s="25"/>
      <c r="B42" s="17"/>
      <c r="C42" s="24"/>
      <c r="D42" s="17"/>
      <c r="E42" s="29" t="s">
        <v>83</v>
      </c>
      <c r="F42" s="5">
        <f>SUM(F43:F48)</f>
        <v>50</v>
      </c>
      <c r="G42" s="5">
        <f>SUM(G43:G48)</f>
        <v>-30</v>
      </c>
      <c r="H42" s="5">
        <f>SUM(H43:H48)</f>
        <v>20</v>
      </c>
    </row>
    <row r="43" spans="1:8" ht="19.5" customHeight="1">
      <c r="A43" s="25"/>
      <c r="B43" s="17"/>
      <c r="C43" s="24"/>
      <c r="D43" s="17"/>
      <c r="E43" s="28" t="s">
        <v>84</v>
      </c>
      <c r="F43" s="20"/>
      <c r="G43" s="21"/>
      <c r="H43" s="20"/>
    </row>
    <row r="44" spans="1:8" ht="19.5" customHeight="1">
      <c r="A44" s="25"/>
      <c r="B44" s="17"/>
      <c r="C44" s="24"/>
      <c r="D44" s="17"/>
      <c r="E44" s="28" t="s">
        <v>104</v>
      </c>
      <c r="F44" s="20">
        <v>50</v>
      </c>
      <c r="G44" s="21">
        <v>-30</v>
      </c>
      <c r="H44" s="20">
        <v>20</v>
      </c>
    </row>
    <row r="45" spans="1:8" ht="19.5" customHeight="1">
      <c r="A45" s="25"/>
      <c r="B45" s="17"/>
      <c r="C45" s="24"/>
      <c r="D45" s="17"/>
      <c r="E45" s="28" t="s">
        <v>85</v>
      </c>
      <c r="F45" s="20"/>
      <c r="G45" s="21"/>
      <c r="H45" s="20"/>
    </row>
    <row r="46" spans="1:8" ht="19.5" customHeight="1">
      <c r="A46" s="25"/>
      <c r="B46" s="17"/>
      <c r="C46" s="24"/>
      <c r="D46" s="17"/>
      <c r="E46" s="28" t="s">
        <v>86</v>
      </c>
      <c r="F46" s="20"/>
      <c r="G46" s="21"/>
      <c r="H46" s="20"/>
    </row>
    <row r="47" spans="1:8" ht="19.5" customHeight="1">
      <c r="A47" s="11"/>
      <c r="B47" s="17"/>
      <c r="C47" s="24"/>
      <c r="D47" s="17"/>
      <c r="E47" s="28" t="s">
        <v>87</v>
      </c>
      <c r="F47" s="20"/>
      <c r="G47" s="22"/>
      <c r="H47" s="20"/>
    </row>
    <row r="48" spans="1:8" ht="19.5" customHeight="1">
      <c r="A48" s="11"/>
      <c r="B48" s="17"/>
      <c r="C48" s="24"/>
      <c r="D48" s="17"/>
      <c r="E48" s="30" t="s">
        <v>88</v>
      </c>
      <c r="F48" s="20"/>
      <c r="G48" s="19"/>
      <c r="H48" s="20"/>
    </row>
    <row r="49" spans="1:8" ht="19.5" customHeight="1">
      <c r="A49" s="11"/>
      <c r="B49" s="17"/>
      <c r="C49" s="24"/>
      <c r="D49" s="17"/>
      <c r="E49" s="29" t="s">
        <v>89</v>
      </c>
      <c r="F49" s="5">
        <f>SUM(F50)</f>
        <v>0</v>
      </c>
      <c r="G49" s="5">
        <f>SUM(G50)</f>
        <v>0</v>
      </c>
      <c r="H49" s="5">
        <f>SUM(H50)</f>
        <v>0</v>
      </c>
    </row>
    <row r="50" spans="1:8" ht="19.5" customHeight="1">
      <c r="A50" s="11"/>
      <c r="B50" s="17"/>
      <c r="C50" s="24"/>
      <c r="D50" s="17"/>
      <c r="E50" s="28" t="s">
        <v>90</v>
      </c>
      <c r="F50" s="20"/>
      <c r="G50" s="19"/>
      <c r="H50" s="20"/>
    </row>
    <row r="51" spans="1:8" ht="19.5" customHeight="1">
      <c r="A51" s="11"/>
      <c r="B51" s="24"/>
      <c r="C51" s="24"/>
      <c r="D51" s="17"/>
      <c r="E51" s="29" t="s">
        <v>91</v>
      </c>
      <c r="F51" s="5">
        <f>SUM(F52:F53)</f>
        <v>7994</v>
      </c>
      <c r="G51" s="5">
        <f>SUM(G52:G53)</f>
        <v>-886</v>
      </c>
      <c r="H51" s="5">
        <f>SUM(H52:H53)</f>
        <v>7108</v>
      </c>
    </row>
    <row r="52" spans="1:8" ht="19.5" customHeight="1">
      <c r="A52" s="11"/>
      <c r="B52" s="24"/>
      <c r="C52" s="24"/>
      <c r="D52" s="17"/>
      <c r="E52" s="28" t="s">
        <v>92</v>
      </c>
      <c r="F52" s="20">
        <v>1262</v>
      </c>
      <c r="G52" s="19">
        <v>-386</v>
      </c>
      <c r="H52" s="20">
        <v>876</v>
      </c>
    </row>
    <row r="53" spans="1:8" ht="19.5" customHeight="1">
      <c r="A53" s="2"/>
      <c r="B53" s="17"/>
      <c r="C53" s="17"/>
      <c r="D53" s="17"/>
      <c r="E53" s="28" t="s">
        <v>93</v>
      </c>
      <c r="F53" s="20">
        <v>6732</v>
      </c>
      <c r="G53" s="20">
        <v>-500</v>
      </c>
      <c r="H53" s="20">
        <v>6232</v>
      </c>
    </row>
    <row r="54" spans="1:8" ht="19.5" customHeight="1">
      <c r="A54" s="2"/>
      <c r="B54" s="17"/>
      <c r="C54" s="17"/>
      <c r="D54" s="17"/>
      <c r="E54" s="2" t="s">
        <v>3</v>
      </c>
      <c r="F54" s="20"/>
      <c r="G54" s="20"/>
      <c r="H54" s="20"/>
    </row>
    <row r="55" spans="1:8" ht="19.5" customHeight="1">
      <c r="A55" s="8" t="s">
        <v>6</v>
      </c>
      <c r="B55" s="5">
        <f>SUM(B6:B50)</f>
        <v>78213</v>
      </c>
      <c r="C55" s="5">
        <f>SUM(C6:C50)</f>
        <v>-6157</v>
      </c>
      <c r="D55" s="5">
        <f>SUM(D6:D50)</f>
        <v>72056</v>
      </c>
      <c r="E55" s="8" t="s">
        <v>7</v>
      </c>
      <c r="F55" s="5">
        <f>SUM(F51,F49,F42,F33,F23,F15,F11,F8,F6)</f>
        <v>49885</v>
      </c>
      <c r="G55" s="5">
        <f>SUM(G51,G49,G42,G33,G23,G15,G11,G8,G6)</f>
        <v>13580</v>
      </c>
      <c r="H55" s="5">
        <f>SUM(H51,H49,H42,H33,H23,H15,H11,H8,H6)</f>
        <v>63465</v>
      </c>
    </row>
    <row r="56" spans="1:8" ht="19.5" customHeight="1">
      <c r="A56" s="4" t="s">
        <v>4</v>
      </c>
      <c r="B56" s="20">
        <f>SUM(B60:B62,B57)</f>
        <v>5117</v>
      </c>
      <c r="C56" s="20">
        <f>SUM(C60:C62,C57)</f>
        <v>0</v>
      </c>
      <c r="D56" s="20">
        <f>SUM(D60:D62,D57)</f>
        <v>5117</v>
      </c>
      <c r="E56" s="4" t="s">
        <v>5</v>
      </c>
      <c r="F56" s="20">
        <f>SUM(F62,F61,F60,F57)</f>
        <v>33445</v>
      </c>
      <c r="G56" s="20">
        <f>SUM(G62,G61,G60,G57)</f>
        <v>-19737</v>
      </c>
      <c r="H56" s="20">
        <f>SUM(H62,H61,H60,H57)</f>
        <v>13708</v>
      </c>
    </row>
    <row r="57" spans="1:8" ht="19.5" customHeight="1">
      <c r="A57" s="12" t="s">
        <v>17</v>
      </c>
      <c r="B57" s="23"/>
      <c r="C57" s="23"/>
      <c r="D57" s="20">
        <f>SUM(D58:D59)</f>
        <v>0</v>
      </c>
      <c r="E57" s="12" t="s">
        <v>12</v>
      </c>
      <c r="F57" s="23">
        <f>F58+F59</f>
        <v>3377</v>
      </c>
      <c r="G57" s="23"/>
      <c r="H57" s="23">
        <f>H58+H59</f>
        <v>3377</v>
      </c>
    </row>
    <row r="58" spans="1:8" ht="19.5" customHeight="1">
      <c r="A58" s="12" t="s">
        <v>18</v>
      </c>
      <c r="B58" s="23"/>
      <c r="C58" s="23"/>
      <c r="D58" s="20"/>
      <c r="E58" s="12" t="s">
        <v>13</v>
      </c>
      <c r="F58" s="23">
        <v>3123</v>
      </c>
      <c r="G58" s="23"/>
      <c r="H58" s="20">
        <v>3123</v>
      </c>
    </row>
    <row r="59" spans="1:8" ht="19.5" customHeight="1">
      <c r="A59" s="12" t="s">
        <v>19</v>
      </c>
      <c r="B59" s="23"/>
      <c r="C59" s="23"/>
      <c r="D59" s="20"/>
      <c r="E59" s="12" t="s">
        <v>14</v>
      </c>
      <c r="F59" s="23">
        <v>254</v>
      </c>
      <c r="G59" s="23"/>
      <c r="H59" s="20">
        <v>254</v>
      </c>
    </row>
    <row r="60" spans="1:8" ht="19.5" customHeight="1">
      <c r="A60" s="12" t="s">
        <v>20</v>
      </c>
      <c r="B60" s="23"/>
      <c r="C60" s="23"/>
      <c r="D60" s="20"/>
      <c r="E60" s="12" t="s">
        <v>15</v>
      </c>
      <c r="F60" s="23"/>
      <c r="G60" s="23"/>
      <c r="H60" s="20"/>
    </row>
    <row r="61" spans="1:8" ht="19.5" customHeight="1">
      <c r="A61" s="12" t="s">
        <v>21</v>
      </c>
      <c r="B61" s="23">
        <v>5117</v>
      </c>
      <c r="C61" s="20"/>
      <c r="D61" s="20">
        <v>5117</v>
      </c>
      <c r="E61" s="12" t="s">
        <v>16</v>
      </c>
      <c r="F61" s="23">
        <v>28000</v>
      </c>
      <c r="G61" s="23">
        <v>-20000</v>
      </c>
      <c r="H61" s="20">
        <v>8000</v>
      </c>
    </row>
    <row r="62" spans="1:8" ht="19.5" customHeight="1">
      <c r="A62" s="12" t="s">
        <v>22</v>
      </c>
      <c r="B62" s="12"/>
      <c r="C62" s="12"/>
      <c r="D62" s="3"/>
      <c r="E62" s="12" t="s">
        <v>106</v>
      </c>
      <c r="F62" s="20">
        <v>2068</v>
      </c>
      <c r="G62" s="20">
        <v>263</v>
      </c>
      <c r="H62" s="20">
        <f>SUM(F62:G62)</f>
        <v>2331</v>
      </c>
    </row>
    <row r="63" spans="1:8" ht="19.5" customHeight="1">
      <c r="A63" s="2"/>
      <c r="B63" s="2"/>
      <c r="C63" s="2"/>
      <c r="D63" s="3"/>
      <c r="E63" s="2"/>
      <c r="F63" s="2"/>
      <c r="G63" s="2"/>
      <c r="H63" s="3"/>
    </row>
    <row r="64" spans="1:8" ht="19.5" customHeight="1">
      <c r="A64" s="8" t="s">
        <v>8</v>
      </c>
      <c r="B64" s="10">
        <f>SUM(B55:B56)</f>
        <v>83330</v>
      </c>
      <c r="C64" s="10">
        <f>SUM(C55:C56)</f>
        <v>-6157</v>
      </c>
      <c r="D64" s="10">
        <f>SUM(D55:D56)</f>
        <v>77173</v>
      </c>
      <c r="E64" s="8" t="s">
        <v>9</v>
      </c>
      <c r="F64" s="5">
        <f>SUM(F55:F56)</f>
        <v>83330</v>
      </c>
      <c r="G64" s="5">
        <f>SUM(G55:G56)</f>
        <v>-6157</v>
      </c>
      <c r="H64" s="5">
        <f>SUM(H55:H56)</f>
        <v>77173</v>
      </c>
    </row>
    <row r="65" spans="1:8" ht="19.5" customHeight="1">
      <c r="A65" s="37" t="s">
        <v>107</v>
      </c>
      <c r="B65" s="38"/>
      <c r="C65" s="38"/>
      <c r="D65" s="38"/>
      <c r="E65" s="39"/>
      <c r="F65" s="40"/>
      <c r="G65" s="40"/>
      <c r="H65" s="40"/>
    </row>
    <row r="66" spans="1:8" ht="163.5" customHeight="1">
      <c r="A66" s="47" t="s">
        <v>109</v>
      </c>
      <c r="B66" s="47"/>
      <c r="C66" s="47"/>
      <c r="D66" s="47"/>
      <c r="E66" s="47"/>
      <c r="F66" s="47"/>
      <c r="G66" s="47"/>
      <c r="H66" s="47"/>
    </row>
    <row r="67" spans="1:5" ht="14.25">
      <c r="A67" s="42"/>
      <c r="B67" s="42"/>
      <c r="C67" s="42"/>
      <c r="D67" s="42"/>
      <c r="E67" s="42"/>
    </row>
    <row r="68" spans="1:5" ht="14.25">
      <c r="A68" s="42"/>
      <c r="B68" s="42"/>
      <c r="C68" s="42"/>
      <c r="D68" s="42"/>
      <c r="E68" s="42"/>
    </row>
  </sheetData>
  <mergeCells count="5">
    <mergeCell ref="A67:E68"/>
    <mergeCell ref="A4:D4"/>
    <mergeCell ref="E4:H4"/>
    <mergeCell ref="A2:H2"/>
    <mergeCell ref="A66:H66"/>
  </mergeCells>
  <printOptions horizontalCentered="1"/>
  <pageMargins left="0.4330708661417323" right="0.31496062992125984" top="0.64" bottom="0.24" header="0.1968503937007874" footer="0.26"/>
  <pageSetup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2015-12-07T03:15:41Z</cp:lastPrinted>
  <dcterms:created xsi:type="dcterms:W3CDTF">2006-02-13T05:15:25Z</dcterms:created>
  <dcterms:modified xsi:type="dcterms:W3CDTF">2015-12-07T03:17:56Z</dcterms:modified>
  <cp:category/>
  <cp:version/>
  <cp:contentType/>
  <cp:contentStatus/>
</cp:coreProperties>
</file>