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细化至具体项目金额" sheetId="1" r:id="rId1"/>
  </sheets>
  <definedNames>
    <definedName name="_xlnm.Print_Area" localSheetId="0">细化至具体项目金额!$A$1:$J$14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<sst xmlns="http://schemas.openxmlformats.org/spreadsheetml/2006/main" count="23" uniqueCount="19">
  <si>
    <t>附件1-2：</t>
  </si>
  <si>
    <t>2026年省对地方公路养护等补助资金（增量资金）养护分类方向分配计划表</t>
  </si>
  <si>
    <t>单位</t>
  </si>
  <si>
    <t>细化至具体项目金额</t>
  </si>
  <si>
    <t>合计</t>
  </si>
  <si>
    <t>普通国省道养护</t>
  </si>
  <si>
    <t>农村公路养护</t>
  </si>
  <si>
    <t>小计</t>
  </si>
  <si>
    <t>日常养护
分配资金
（万元）</t>
  </si>
  <si>
    <t>养护工程
分配资金
（万元）</t>
  </si>
  <si>
    <t>其他养护
事业发展
分配资金
（万元）</t>
  </si>
  <si>
    <t>全市合计</t>
  </si>
  <si>
    <t>市公路事务中心</t>
  </si>
  <si>
    <t>红海湾经济开发区
自然资源和建设局</t>
  </si>
  <si>
    <t>华侨管理区
自然资源和建设局</t>
  </si>
  <si>
    <t>陆丰市交通运输局</t>
  </si>
  <si>
    <t>海丰县交通运输局</t>
  </si>
  <si>
    <t>陆河县交通运输局</t>
  </si>
  <si>
    <t>备注：1.海丰县普通公路养护包含深汕特别合作区；
      2.市公路事务中心管养的城区国省道包含红海湾，除国道G236线红海湾段养护费按照汕尾市城乡统筹发展指挥部工作会议纪要第三期及国道G236线红海湾路段移交协议书下达红海湾经济开发区自然资源和建设局。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</si>
</sst>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1">
    <font>
      <sz val="11"/>
      <color theme="1"/>
      <name val="宋体"/>
      <charset val="134"/>
      <scheme val="minor"/>
    </font>
    <font>
      <sz val="20"/>
      <color theme="1"/>
      <name val="宋体"/>
      <charset val="134"/>
      <scheme val="minor"/>
    </font>
    <font>
      <b/>
      <sz val="11"/>
      <color theme="1"/>
      <name val="宋体"/>
      <charset val="134"/>
      <scheme val="minor"/>
    </font>
    <font>
      <sz val="12"/>
      <color theme="1"/>
      <name val="宋体"/>
      <charset val="134"/>
      <scheme val="minor"/>
    </font>
    <font>
      <sz val="9"/>
      <color theme="1"/>
      <name val="宋体"/>
      <charset val="134"/>
      <scheme val="minor"/>
    </font>
    <font>
      <b/>
      <sz val="20"/>
      <name val="宋体"/>
      <charset val="134"/>
      <scheme val="minor"/>
    </font>
    <font>
      <b/>
      <sz val="12"/>
      <name val="宋体"/>
      <charset val="134"/>
      <scheme val="minor"/>
    </font>
    <font>
      <b/>
      <sz val="12"/>
      <name val="宋体"/>
      <charset val="134"/>
    </font>
    <font>
      <b/>
      <sz val="12"/>
      <name val="Arial"/>
      <charset val="134"/>
    </font>
    <font>
      <sz val="12"/>
      <name val="Arial"/>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30" fillId="0" borderId="0">
      <alignment vertical="center"/>
    </xf>
  </cellStyleXfs>
  <cellXfs count="19">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lignment vertical="center"/>
    </xf>
    <xf numFmtId="0" fontId="3" fillId="0" borderId="0" xfId="0" applyNumberFormat="1" applyFont="1" applyFill="1" applyAlignment="1">
      <alignment horizontal="left"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6" fillId="0" borderId="1" xfId="49"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5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7" fillId="0" borderId="1" xfId="49"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10" fillId="0"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2011年各市成品油消费税增长性返还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view="pageBreakPreview" zoomScale="85" zoomScaleNormal="100" workbookViewId="0">
      <selection activeCell="E5" sqref="E5:E6"/>
    </sheetView>
  </sheetViews>
  <sheetFormatPr defaultColWidth="8.88333333333333" defaultRowHeight="13.5"/>
  <cols>
    <col min="1" max="1" width="25" style="1" customWidth="1"/>
    <col min="2" max="10" width="15.625" style="1" customWidth="1"/>
  </cols>
  <sheetData>
    <row r="1" s="1" customFormat="1" ht="24" customHeight="1" spans="1:10">
      <c r="A1" s="5" t="s">
        <v>0</v>
      </c>
      <c r="B1" s="6"/>
    </row>
    <row r="2" s="2" customFormat="1" ht="50" customHeight="1" spans="1:10">
      <c r="A2" s="7" t="s">
        <v>1</v>
      </c>
      <c r="B2" s="7"/>
      <c r="C2" s="7"/>
      <c r="D2" s="7"/>
      <c r="E2" s="7"/>
      <c r="F2" s="7"/>
      <c r="G2" s="7"/>
      <c r="H2" s="7"/>
      <c r="I2" s="7"/>
      <c r="J2" s="7"/>
    </row>
    <row r="3" s="3" customFormat="1" ht="34" customHeight="1" spans="1:10">
      <c r="A3" s="8" t="s">
        <v>2</v>
      </c>
      <c r="B3" s="9" t="s">
        <v>3</v>
      </c>
      <c r="C3" s="9"/>
      <c r="D3" s="9"/>
      <c r="E3" s="9"/>
      <c r="F3" s="9"/>
      <c r="G3" s="9"/>
      <c r="H3" s="9"/>
      <c r="I3" s="9"/>
      <c r="J3" s="9"/>
    </row>
    <row r="4" s="3" customFormat="1" ht="53" customHeight="1" spans="1:10">
      <c r="A4" s="8"/>
      <c r="B4" s="10" t="s">
        <v>4</v>
      </c>
      <c r="C4" s="11" t="s">
        <v>5</v>
      </c>
      <c r="D4" s="11"/>
      <c r="E4" s="11"/>
      <c r="F4" s="11"/>
      <c r="G4" s="11" t="s">
        <v>6</v>
      </c>
      <c r="H4" s="11"/>
      <c r="I4" s="11"/>
      <c r="J4" s="11"/>
    </row>
    <row r="5" s="1" customFormat="1" ht="39" customHeight="1" spans="1:10">
      <c r="A5" s="8"/>
      <c r="B5" s="10"/>
      <c r="C5" s="11" t="s">
        <v>7</v>
      </c>
      <c r="D5" s="12" t="s">
        <v>8</v>
      </c>
      <c r="E5" s="12" t="s">
        <v>9</v>
      </c>
      <c r="F5" s="12" t="s">
        <v>10</v>
      </c>
      <c r="G5" s="11" t="s">
        <v>7</v>
      </c>
      <c r="H5" s="12" t="s">
        <v>8</v>
      </c>
      <c r="I5" s="12" t="s">
        <v>9</v>
      </c>
      <c r="J5" s="12" t="s">
        <v>10</v>
      </c>
    </row>
    <row r="6" s="1" customFormat="1" ht="39" customHeight="1" spans="1:10">
      <c r="A6" s="8"/>
      <c r="B6" s="10"/>
      <c r="C6" s="11"/>
      <c r="D6" s="12"/>
      <c r="E6" s="12"/>
      <c r="F6" s="12"/>
      <c r="G6" s="11"/>
      <c r="H6" s="12"/>
      <c r="I6" s="12"/>
      <c r="J6" s="12"/>
    </row>
    <row r="7" s="4" customFormat="1" ht="34" customHeight="1" spans="1:10">
      <c r="A7" s="13" t="s">
        <v>11</v>
      </c>
      <c r="B7" s="14">
        <f t="shared" ref="B7:J7" si="0">B8+B9+B10+B11+B12+B13</f>
        <v>2199.7</v>
      </c>
      <c r="C7" s="14">
        <f t="shared" si="0"/>
        <v>1337.4</v>
      </c>
      <c r="D7" s="15">
        <f t="shared" si="0"/>
        <v>875.9</v>
      </c>
      <c r="E7" s="15">
        <f t="shared" si="0"/>
        <v>261.5</v>
      </c>
      <c r="F7" s="15">
        <f t="shared" si="0"/>
        <v>200</v>
      </c>
      <c r="G7" s="14">
        <f t="shared" si="0"/>
        <v>862.3</v>
      </c>
      <c r="H7" s="14">
        <f t="shared" si="0"/>
        <v>180.7</v>
      </c>
      <c r="I7" s="14">
        <f t="shared" si="0"/>
        <v>606.6</v>
      </c>
      <c r="J7" s="15">
        <f t="shared" si="0"/>
        <v>75</v>
      </c>
    </row>
    <row r="8" s="4" customFormat="1" ht="84" customHeight="1" spans="1:10">
      <c r="A8" s="13" t="s">
        <v>12</v>
      </c>
      <c r="B8" s="16">
        <f t="shared" ref="B8:B13" si="1">C8+G8</f>
        <v>479.61</v>
      </c>
      <c r="C8" s="16">
        <f t="shared" ref="C8:C13" si="2">D8+E8+F8</f>
        <v>391.5</v>
      </c>
      <c r="D8" s="17">
        <v>80</v>
      </c>
      <c r="E8" s="17">
        <v>261.5</v>
      </c>
      <c r="F8" s="17">
        <v>50</v>
      </c>
      <c r="G8" s="16">
        <f t="shared" ref="G8:G13" si="3">H8+I8+J8</f>
        <v>88.11</v>
      </c>
      <c r="H8" s="17">
        <v>19.99</v>
      </c>
      <c r="I8" s="17">
        <v>68.12</v>
      </c>
      <c r="J8" s="17"/>
    </row>
    <row r="9" s="4" customFormat="1" ht="82" customHeight="1" spans="1:10">
      <c r="A9" s="13" t="s">
        <v>13</v>
      </c>
      <c r="B9" s="16">
        <f t="shared" si="1"/>
        <v>112.86</v>
      </c>
      <c r="C9" s="16">
        <f t="shared" si="2"/>
        <v>90</v>
      </c>
      <c r="D9" s="17">
        <v>90</v>
      </c>
      <c r="E9" s="17">
        <v>0</v>
      </c>
      <c r="F9" s="17">
        <v>0</v>
      </c>
      <c r="G9" s="16">
        <f t="shared" si="3"/>
        <v>22.86</v>
      </c>
      <c r="H9" s="17">
        <v>0</v>
      </c>
      <c r="I9" s="17">
        <v>22.86</v>
      </c>
      <c r="J9" s="17">
        <v>0</v>
      </c>
    </row>
    <row r="10" s="4" customFormat="1" ht="41" customHeight="1" spans="1:10">
      <c r="A10" s="13" t="s">
        <v>14</v>
      </c>
      <c r="B10" s="16">
        <f t="shared" si="1"/>
        <v>15</v>
      </c>
      <c r="C10" s="16">
        <f t="shared" si="2"/>
        <v>0</v>
      </c>
      <c r="D10" s="17"/>
      <c r="E10" s="17"/>
      <c r="F10" s="17"/>
      <c r="G10" s="16">
        <f t="shared" si="3"/>
        <v>15</v>
      </c>
      <c r="H10" s="17">
        <v>10</v>
      </c>
      <c r="I10" s="17"/>
      <c r="J10" s="17">
        <v>5</v>
      </c>
    </row>
    <row r="11" s="4" customFormat="1" ht="57" customHeight="1" spans="1:10">
      <c r="A11" s="11" t="s">
        <v>15</v>
      </c>
      <c r="B11" s="16">
        <f t="shared" si="1"/>
        <v>723.82</v>
      </c>
      <c r="C11" s="16">
        <f t="shared" si="2"/>
        <v>401.2</v>
      </c>
      <c r="D11" s="17">
        <v>401.2</v>
      </c>
      <c r="E11" s="17"/>
      <c r="F11" s="17"/>
      <c r="G11" s="16">
        <f t="shared" si="3"/>
        <v>322.62</v>
      </c>
      <c r="H11" s="17"/>
      <c r="I11" s="17">
        <v>322.62</v>
      </c>
      <c r="J11" s="17"/>
    </row>
    <row r="12" s="4" customFormat="1" ht="72" customHeight="1" spans="1:10">
      <c r="A12" s="11" t="s">
        <v>16</v>
      </c>
      <c r="B12" s="16">
        <f t="shared" si="1"/>
        <v>534.22</v>
      </c>
      <c r="C12" s="16">
        <f t="shared" si="2"/>
        <v>307.59</v>
      </c>
      <c r="D12" s="17">
        <v>157.59</v>
      </c>
      <c r="E12" s="17">
        <v>0</v>
      </c>
      <c r="F12" s="17">
        <v>150</v>
      </c>
      <c r="G12" s="16">
        <f t="shared" si="3"/>
        <v>226.63</v>
      </c>
      <c r="H12" s="17">
        <v>0</v>
      </c>
      <c r="I12" s="17">
        <v>156.63</v>
      </c>
      <c r="J12" s="17">
        <v>70</v>
      </c>
    </row>
    <row r="13" s="4" customFormat="1" ht="52" customHeight="1" spans="1:10">
      <c r="A13" s="11" t="s">
        <v>17</v>
      </c>
      <c r="B13" s="16">
        <f t="shared" si="1"/>
        <v>334.19</v>
      </c>
      <c r="C13" s="16">
        <f t="shared" si="2"/>
        <v>147.11</v>
      </c>
      <c r="D13" s="17">
        <v>147.11</v>
      </c>
      <c r="E13" s="17"/>
      <c r="F13" s="17"/>
      <c r="G13" s="16">
        <f t="shared" si="3"/>
        <v>187.08</v>
      </c>
      <c r="H13" s="17">
        <v>150.71</v>
      </c>
      <c r="I13" s="17">
        <v>36.37</v>
      </c>
      <c r="J13" s="17"/>
    </row>
    <row r="14" ht="71" customHeight="1" spans="1:10">
      <c r="A14" s="18" t="s">
        <v>18</v>
      </c>
      <c r="B14" s="18"/>
      <c r="C14" s="18"/>
      <c r="D14" s="18"/>
      <c r="E14" s="18"/>
      <c r="F14" s="18"/>
      <c r="G14" s="18"/>
      <c r="H14" s="18"/>
      <c r="I14" s="18"/>
      <c r="J14" s="18"/>
    </row>
  </sheetData>
  <mergeCells count="15">
    <mergeCell ref="A2:J2"/>
    <mergeCell ref="B3:J3"/>
    <mergeCell ref="C4:F4"/>
    <mergeCell ref="G4:J4"/>
    <mergeCell ref="A14:J14"/>
    <mergeCell ref="A3:A6"/>
    <mergeCell ref="B4:B6"/>
    <mergeCell ref="C5:C6"/>
    <mergeCell ref="D5:D6"/>
    <mergeCell ref="E5:E6"/>
    <mergeCell ref="F5:F6"/>
    <mergeCell ref="G5:G6"/>
    <mergeCell ref="H5:H6"/>
    <mergeCell ref="I5:I6"/>
    <mergeCell ref="J5:J6"/>
  </mergeCells>
  <printOptions horizontalCentered="1" verticalCentered="1"/>
  <pageMargins left="0.554861111111111" right="0.554861111111111" top="0.66875" bottom="0.511805555555556" header="0.511805555555556" footer="0.511805555555556"/>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细化至具体项目金额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余聪聪</dc:creator>
  <cp:lastModifiedBy>小猪佩奇</cp:lastModifiedBy>
  <dcterms:created xsi:type="dcterms:W3CDTF">2026-08-13T15:39:00Z</dcterms:created>
  <dcterms:modified xsi:type="dcterms:W3CDTF">2026-08-24T09:51:15Z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70AF7D85169D4DBEBDB35A92BE83C7BB</vt:lpwstr>
  </property>
  <property fmtid="{D5CDD505-2E9C-101B-9397-08002B2CF9AE}" pid="3" name="KSOProductBuildVer">
    <vt:lpwstr>2052-12.1.0.25225</vt:lpwstr>
  </property>
  <property fmtid="{D5CDD505-2E9C-101B-9397-08002B2CF9AE}" pid="4" name="CalculationRule">
    <vt:i4>0</vt:i4>
  </property>
</Properties>
</file>