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<sst xmlns="http://schemas.openxmlformats.org/spreadsheetml/2006/main" count="69" uniqueCount="48">
  <si>
    <t>附表2</t>
  </si>
  <si>
    <t>2026年汕尾市重点交通建设项目表</t>
  </si>
  <si>
    <t>序号</t>
  </si>
  <si>
    <t>项目名称</t>
  </si>
  <si>
    <t>里程（公里）</t>
  </si>
  <si>
    <t>建设规模（内容）</t>
  </si>
  <si>
    <t>总投资
（万元）</t>
  </si>
  <si>
    <t>开工时间</t>
  </si>
  <si>
    <t>完工时间</t>
  </si>
  <si>
    <t>备注（按类别及轻重缓急排序）</t>
  </si>
  <si>
    <t>合计（17项）</t>
  </si>
  <si>
    <t>一</t>
  </si>
  <si>
    <t>高速公路（2项）</t>
  </si>
  <si>
    <t>陆惠高速陆河段</t>
  </si>
  <si>
    <t>高速公路</t>
  </si>
  <si>
    <t>新开工</t>
  </si>
  <si>
    <t>潮惠高速海城互通立交及服务区</t>
  </si>
  <si>
    <t>潮惠高速公路新增互通及服务区，位于潮惠高速海丰互通与海丰西互通立交之间（互通范围位于潮惠高速公路K174+500-K176+630处）。</t>
  </si>
  <si>
    <t>新建高速出入口、匝道及服务区</t>
  </si>
  <si>
    <t>二</t>
  </si>
  <si>
    <t>国省道（10项）</t>
  </si>
  <si>
    <t>国道G324线海丰县城至梅陇段改建工程</t>
  </si>
  <si>
    <t>一级公路</t>
  </si>
  <si>
    <t>完工</t>
  </si>
  <si>
    <t>广东省滨海旅游公路汕尾段品清湖南岸段工程</t>
  </si>
  <si>
    <t>二级公路</t>
  </si>
  <si>
    <t>国道G228线陆丰市甲子至南塘段改建工程</t>
  </si>
  <si>
    <t>国道G236线汕尾城区段改建工程</t>
  </si>
  <si>
    <t>续建</t>
  </si>
  <si>
    <t>省道S241线海丰赤坑至汕尾城区段改扩建工程</t>
  </si>
  <si>
    <t>国道G228线陆丰上英至海丰城东段改建工程</t>
  </si>
  <si>
    <t>国道G235线陆河伯公岗至陆河教育园区段改建工程</t>
  </si>
  <si>
    <t>国道G235线陆河县新田镇至南坑村改建工程</t>
  </si>
  <si>
    <t>国道G324线海丰可塘至县城段改建工程</t>
  </si>
  <si>
    <t>省道S241线陆丰市八万至西南段改建工程</t>
  </si>
  <si>
    <t>三</t>
  </si>
  <si>
    <t>港口码头及枢纽（5项）</t>
  </si>
  <si>
    <t>汕尾新港区白沙湖作业区公用码头建设项目</t>
  </si>
  <si>
    <t>建设2个7万吨级通用泊位。</t>
  </si>
  <si>
    <t>汕尾新港区白沙湖作业区公用码头3#泊位工程</t>
  </si>
  <si>
    <t>拟建设1个1万吨级通用泊位，使用码头岸线129米,剩余岸线75米。</t>
  </si>
  <si>
    <t>汕尾新港区白沙湖作业区公用码头二期工程</t>
  </si>
  <si>
    <t>建设规模为2个15万吨级泊位，泊位类型为集装箱码头泊位。</t>
  </si>
  <si>
    <t>汕尾综合物流产业园建设项目一期一阶段工程</t>
  </si>
  <si>
    <t>物流园一期总用地约98.05公顷，估算总投资约37亿元。先行投资建设物流园一期一阶段工程，项目用地约69.81公顷，建筑面积约48.68万平方米，估算总投资约24.89亿元。主要建设专业化仓储设施、多式联运设施、流通加工中心、农产品批发市场、配套服务用房等。</t>
  </si>
  <si>
    <t>陆丰甲湖湾电厂3、4号机组扩建工程（2×1000MW）配套码
头</t>
  </si>
  <si>
    <t>配套建设1个10万吨级煤码头（水工结构按靠泊15万吨级船舶设
计和建设 ）年设计通过能力566万吨，使用港口岸线310米，以
及配套建设防波堤。</t>
  </si>
  <si>
    <t>续建(用海未落实)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</si>
</sst>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20"/>
      <name val="仿宋_GB2312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19" borderId="9" applyNumberFormat="false" applyAlignment="false" applyProtection="false">
      <alignment vertical="center"/>
    </xf>
    <xf numFmtId="0" fontId="16" fillId="17" borderId="8" applyNumberFormat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9" borderId="4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19" borderId="5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ill="true">
      <alignment vertical="center"/>
    </xf>
    <xf numFmtId="0" fontId="0" fillId="0" borderId="0" xfId="0" applyFont="true" applyFill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4"/>
  <sheetViews>
    <sheetView tabSelected="1" zoomScale="55" zoomScaleNormal="55" workbookViewId="0">
      <selection activeCell="S8" sqref="S8"/>
    </sheetView>
  </sheetViews>
  <sheetFormatPr defaultColWidth="9" defaultRowHeight="14.05" outlineLevelCol="7"/>
  <cols>
    <col min="2" max="2" width="81.0818181818182" style="5" customWidth="true"/>
    <col min="3" max="3" width="52.9636363636364" style="6" customWidth="true"/>
    <col min="4" max="4" width="32.0363636363636" style="7" customWidth="true"/>
    <col min="5" max="5" width="19.3636363636364" style="7" customWidth="true"/>
    <col min="6" max="6" width="15.7727272727273" style="5" customWidth="true"/>
    <col min="7" max="7" width="17.6545454545455" style="7" customWidth="true"/>
    <col min="8" max="8" width="20.7363636363636" style="6" customWidth="true"/>
  </cols>
  <sheetData>
    <row r="1" ht="33" customHeight="true" spans="1:2">
      <c r="A1" s="8" t="s">
        <v>0</v>
      </c>
      <c r="B1" s="8"/>
    </row>
    <row r="2" ht="30" customHeight="true" spans="1:8">
      <c r="A2" s="9" t="s">
        <v>1</v>
      </c>
      <c r="B2" s="9"/>
      <c r="C2" s="10"/>
      <c r="D2" s="10"/>
      <c r="E2" s="10"/>
      <c r="F2" s="9"/>
      <c r="G2" s="10"/>
      <c r="H2" s="10"/>
    </row>
    <row r="3" s="1" customFormat="true" ht="73" customHeight="true" spans="1:8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2" t="s">
        <v>8</v>
      </c>
      <c r="H3" s="12" t="s">
        <v>9</v>
      </c>
    </row>
    <row r="4" s="2" customFormat="true" ht="40" customHeight="true" spans="1:8">
      <c r="A4" s="13"/>
      <c r="B4" s="13" t="s">
        <v>10</v>
      </c>
      <c r="C4" s="14"/>
      <c r="D4" s="14"/>
      <c r="E4" s="14">
        <f>E5+E8+E19</f>
        <v>1968788</v>
      </c>
      <c r="F4" s="13"/>
      <c r="G4" s="14"/>
      <c r="H4" s="14"/>
    </row>
    <row r="5" s="2" customFormat="true" ht="35" customHeight="true" spans="1:8">
      <c r="A5" s="13" t="s">
        <v>11</v>
      </c>
      <c r="B5" s="13" t="s">
        <v>12</v>
      </c>
      <c r="C5" s="14"/>
      <c r="D5" s="14"/>
      <c r="E5" s="14">
        <f>E7+E6</f>
        <v>273300</v>
      </c>
      <c r="F5" s="13"/>
      <c r="G5" s="14"/>
      <c r="H5" s="14"/>
    </row>
    <row r="6" s="3" customFormat="true" ht="42" customHeight="true" spans="1:8">
      <c r="A6" s="15">
        <v>1</v>
      </c>
      <c r="B6" s="15" t="s">
        <v>13</v>
      </c>
      <c r="C6" s="15">
        <v>13.24</v>
      </c>
      <c r="D6" s="15" t="s">
        <v>14</v>
      </c>
      <c r="E6" s="17">
        <v>230000</v>
      </c>
      <c r="F6" s="15">
        <v>2027</v>
      </c>
      <c r="G6" s="17">
        <v>2030</v>
      </c>
      <c r="H6" s="17" t="s">
        <v>15</v>
      </c>
    </row>
    <row r="7" s="3" customFormat="true" ht="75" customHeight="true" spans="1:8">
      <c r="A7" s="15">
        <v>2</v>
      </c>
      <c r="B7" s="16" t="s">
        <v>16</v>
      </c>
      <c r="C7" s="17" t="s">
        <v>17</v>
      </c>
      <c r="D7" s="17" t="s">
        <v>18</v>
      </c>
      <c r="E7" s="17">
        <v>43300</v>
      </c>
      <c r="F7" s="15">
        <v>2026</v>
      </c>
      <c r="G7" s="17">
        <v>2028</v>
      </c>
      <c r="H7" s="17" t="s">
        <v>15</v>
      </c>
    </row>
    <row r="8" s="2" customFormat="true" ht="35" customHeight="true" spans="1:8">
      <c r="A8" s="13" t="s">
        <v>19</v>
      </c>
      <c r="B8" s="13" t="s">
        <v>20</v>
      </c>
      <c r="C8" s="14"/>
      <c r="D8" s="14"/>
      <c r="E8" s="14">
        <f>SUM(E9:E18)</f>
        <v>908688</v>
      </c>
      <c r="F8" s="13"/>
      <c r="G8" s="14"/>
      <c r="H8" s="14"/>
    </row>
    <row r="9" s="3" customFormat="true" ht="48" customHeight="true" spans="1:8">
      <c r="A9" s="15">
        <v>3</v>
      </c>
      <c r="B9" s="17" t="s">
        <v>21</v>
      </c>
      <c r="C9" s="17">
        <v>10.04</v>
      </c>
      <c r="D9" s="17" t="s">
        <v>22</v>
      </c>
      <c r="E9" s="17">
        <v>23894</v>
      </c>
      <c r="F9" s="15">
        <v>2021</v>
      </c>
      <c r="G9" s="17">
        <v>2026</v>
      </c>
      <c r="H9" s="17" t="s">
        <v>23</v>
      </c>
    </row>
    <row r="10" s="3" customFormat="true" ht="48" customHeight="true" spans="1:8">
      <c r="A10" s="15">
        <v>4</v>
      </c>
      <c r="B10" s="17" t="s">
        <v>24</v>
      </c>
      <c r="C10" s="17">
        <v>12.4</v>
      </c>
      <c r="D10" s="17" t="s">
        <v>25</v>
      </c>
      <c r="E10" s="17">
        <v>112374</v>
      </c>
      <c r="F10" s="15">
        <v>2022</v>
      </c>
      <c r="G10" s="17">
        <v>2026</v>
      </c>
      <c r="H10" s="17" t="s">
        <v>23</v>
      </c>
    </row>
    <row r="11" s="3" customFormat="true" ht="48" customHeight="true" spans="1:8">
      <c r="A11" s="15">
        <v>5</v>
      </c>
      <c r="B11" s="17" t="s">
        <v>26</v>
      </c>
      <c r="C11" s="17">
        <v>22.4</v>
      </c>
      <c r="D11" s="17" t="s">
        <v>22</v>
      </c>
      <c r="E11" s="17">
        <v>85152</v>
      </c>
      <c r="F11" s="15">
        <v>2023</v>
      </c>
      <c r="G11" s="17">
        <v>2026</v>
      </c>
      <c r="H11" s="17" t="s">
        <v>23</v>
      </c>
    </row>
    <row r="12" s="3" customFormat="true" ht="48" customHeight="true" spans="1:8">
      <c r="A12" s="15">
        <v>6</v>
      </c>
      <c r="B12" s="17" t="s">
        <v>27</v>
      </c>
      <c r="C12" s="17">
        <v>13.851</v>
      </c>
      <c r="D12" s="17" t="s">
        <v>22</v>
      </c>
      <c r="E12" s="17">
        <v>95900</v>
      </c>
      <c r="F12" s="15">
        <v>2025</v>
      </c>
      <c r="G12" s="17">
        <v>2027</v>
      </c>
      <c r="H12" s="17" t="s">
        <v>28</v>
      </c>
    </row>
    <row r="13" s="3" customFormat="true" ht="48" customHeight="true" spans="1:8">
      <c r="A13" s="15">
        <v>7</v>
      </c>
      <c r="B13" s="17" t="s">
        <v>29</v>
      </c>
      <c r="C13" s="17">
        <v>5.255</v>
      </c>
      <c r="D13" s="17" t="s">
        <v>22</v>
      </c>
      <c r="E13" s="17">
        <v>44650</v>
      </c>
      <c r="F13" s="15">
        <v>2026</v>
      </c>
      <c r="G13" s="17">
        <v>2028</v>
      </c>
      <c r="H13" s="17" t="s">
        <v>28</v>
      </c>
    </row>
    <row r="14" s="3" customFormat="true" ht="48" customHeight="true" spans="1:8">
      <c r="A14" s="15">
        <v>8</v>
      </c>
      <c r="B14" s="18" t="s">
        <v>30</v>
      </c>
      <c r="C14" s="17">
        <v>32.115</v>
      </c>
      <c r="D14" s="17" t="s">
        <v>22</v>
      </c>
      <c r="E14" s="17">
        <v>266486</v>
      </c>
      <c r="F14" s="17">
        <v>2025</v>
      </c>
      <c r="G14" s="17">
        <v>2029</v>
      </c>
      <c r="H14" s="17" t="s">
        <v>28</v>
      </c>
    </row>
    <row r="15" s="3" customFormat="true" ht="48" customHeight="true" spans="1:8">
      <c r="A15" s="15">
        <v>9</v>
      </c>
      <c r="B15" s="17" t="s">
        <v>31</v>
      </c>
      <c r="C15" s="17">
        <v>15.36</v>
      </c>
      <c r="D15" s="17" t="s">
        <v>22</v>
      </c>
      <c r="E15" s="17">
        <v>45248</v>
      </c>
      <c r="F15" s="15">
        <v>2026</v>
      </c>
      <c r="G15" s="17">
        <v>2027</v>
      </c>
      <c r="H15" s="17" t="s">
        <v>15</v>
      </c>
    </row>
    <row r="16" s="3" customFormat="true" ht="48" customHeight="true" spans="1:8">
      <c r="A16" s="15">
        <v>10</v>
      </c>
      <c r="B16" s="17" t="s">
        <v>32</v>
      </c>
      <c r="C16" s="17">
        <v>7.412</v>
      </c>
      <c r="D16" s="17" t="s">
        <v>22</v>
      </c>
      <c r="E16" s="17">
        <v>20128</v>
      </c>
      <c r="F16" s="15">
        <v>2026</v>
      </c>
      <c r="G16" s="17">
        <v>2027</v>
      </c>
      <c r="H16" s="17" t="s">
        <v>15</v>
      </c>
    </row>
    <row r="17" s="3" customFormat="true" ht="48" customHeight="true" spans="1:8">
      <c r="A17" s="15">
        <v>11</v>
      </c>
      <c r="B17" s="17" t="s">
        <v>33</v>
      </c>
      <c r="C17" s="17">
        <v>21.12</v>
      </c>
      <c r="D17" s="17" t="s">
        <v>22</v>
      </c>
      <c r="E17" s="17">
        <v>190563</v>
      </c>
      <c r="F17" s="15">
        <v>2026</v>
      </c>
      <c r="G17" s="17">
        <v>2028</v>
      </c>
      <c r="H17" s="17" t="s">
        <v>15</v>
      </c>
    </row>
    <row r="18" s="3" customFormat="true" ht="48" customHeight="true" spans="1:8">
      <c r="A18" s="15">
        <v>12</v>
      </c>
      <c r="B18" s="17" t="s">
        <v>34</v>
      </c>
      <c r="C18" s="17">
        <v>24.922</v>
      </c>
      <c r="D18" s="17" t="s">
        <v>22</v>
      </c>
      <c r="E18" s="17">
        <v>24293</v>
      </c>
      <c r="F18" s="15">
        <v>2026</v>
      </c>
      <c r="G18" s="17">
        <v>2028</v>
      </c>
      <c r="H18" s="17" t="s">
        <v>15</v>
      </c>
    </row>
    <row r="19" s="2" customFormat="true" ht="35" customHeight="true" spans="1:8">
      <c r="A19" s="13" t="s">
        <v>35</v>
      </c>
      <c r="B19" s="13" t="s">
        <v>36</v>
      </c>
      <c r="C19" s="14"/>
      <c r="D19" s="14"/>
      <c r="E19" s="14">
        <f>E20+E24+E21+E22+E23</f>
        <v>786800</v>
      </c>
      <c r="F19" s="13"/>
      <c r="G19" s="14"/>
      <c r="H19" s="14"/>
    </row>
    <row r="20" s="4" customFormat="true" ht="73" customHeight="true" spans="1:8">
      <c r="A20" s="15">
        <v>13</v>
      </c>
      <c r="B20" s="17" t="s">
        <v>37</v>
      </c>
      <c r="C20" s="17" t="s">
        <v>38</v>
      </c>
      <c r="D20" s="17"/>
      <c r="E20" s="17">
        <v>215000</v>
      </c>
      <c r="F20" s="15">
        <v>2023</v>
      </c>
      <c r="G20" s="17">
        <v>2026</v>
      </c>
      <c r="H20" s="17" t="s">
        <v>23</v>
      </c>
    </row>
    <row r="21" s="4" customFormat="true" ht="84" customHeight="true" spans="1:8">
      <c r="A21" s="15">
        <v>14</v>
      </c>
      <c r="B21" s="15" t="s">
        <v>39</v>
      </c>
      <c r="C21" s="17" t="s">
        <v>40</v>
      </c>
      <c r="D21" s="17"/>
      <c r="E21" s="17">
        <v>48000</v>
      </c>
      <c r="F21" s="15">
        <v>2025</v>
      </c>
      <c r="G21" s="17">
        <v>2026</v>
      </c>
      <c r="H21" s="17" t="s">
        <v>23</v>
      </c>
    </row>
    <row r="22" s="3" customFormat="true" ht="84" customHeight="true" spans="1:8">
      <c r="A22" s="15">
        <v>15</v>
      </c>
      <c r="B22" s="17" t="s">
        <v>41</v>
      </c>
      <c r="C22" s="19" t="s">
        <v>42</v>
      </c>
      <c r="D22" s="20"/>
      <c r="E22" s="17">
        <v>210000</v>
      </c>
      <c r="F22" s="15">
        <v>2026</v>
      </c>
      <c r="G22" s="17">
        <v>2030</v>
      </c>
      <c r="H22" s="17" t="s">
        <v>15</v>
      </c>
    </row>
    <row r="23" s="3" customFormat="true" ht="94" customHeight="true" spans="1:8">
      <c r="A23" s="15">
        <v>16</v>
      </c>
      <c r="B23" s="17" t="s">
        <v>43</v>
      </c>
      <c r="C23" s="19" t="s">
        <v>44</v>
      </c>
      <c r="D23" s="20"/>
      <c r="E23" s="17">
        <v>248900</v>
      </c>
      <c r="F23" s="15">
        <v>2026</v>
      </c>
      <c r="G23" s="17">
        <v>2028</v>
      </c>
      <c r="H23" s="17" t="s">
        <v>15</v>
      </c>
    </row>
    <row r="24" s="4" customFormat="true" ht="84" customHeight="true" spans="1:8">
      <c r="A24" s="15">
        <v>17</v>
      </c>
      <c r="B24" s="17" t="s">
        <v>45</v>
      </c>
      <c r="C24" s="17" t="s">
        <v>46</v>
      </c>
      <c r="D24" s="17"/>
      <c r="E24" s="17">
        <v>64900</v>
      </c>
      <c r="F24" s="15">
        <v>2025</v>
      </c>
      <c r="G24" s="17">
        <v>2027</v>
      </c>
      <c r="H24" s="17" t="s">
        <v>47</v>
      </c>
    </row>
  </sheetData>
  <autoFilter ref="A3:H24">
    <extLst/>
  </autoFilter>
  <sortState ref="A5:H44">
    <sortCondition ref="G10"/>
  </sortState>
  <mergeCells count="7">
    <mergeCell ref="A1:B1"/>
    <mergeCell ref="A2:H2"/>
    <mergeCell ref="C20:D20"/>
    <mergeCell ref="C21:D21"/>
    <mergeCell ref="C22:D22"/>
    <mergeCell ref="C23:D23"/>
    <mergeCell ref="C24:D24"/>
  </mergeCells>
  <printOptions horizontalCentered="true" verticalCentered="true"/>
  <pageMargins left="0.700694444444445" right="0.700694444444445" top="0.0388888888888889" bottom="0.314583333333333" header="0.298611111111111" footer="0.196527777777778"/>
  <pageSetup paperSize="8" scale="7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ALN-AL00</dc:creator>
  <cp:lastModifiedBy>郑健勇</cp:lastModifiedBy>
  <dcterms:created xsi:type="dcterms:W3CDTF">2023-05-12T19:15:00Z</dcterms:created>
  <dcterms:modified xsi:type="dcterms:W3CDTF">2025-12-30T16:45:01Z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1A3108420EF048548AF57AA870B13C08</vt:lpwstr>
  </property>
  <property fmtid="{D5CDD505-2E9C-101B-9397-08002B2CF9AE}" pid="3" name="KSOProductBuildVer">
    <vt:lpwstr>2052-11.8.2.10554</vt:lpwstr>
  </property>
</Properties>
</file>