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表4" sheetId="1" r:id="rId1"/>
  </sheets>
  <definedNames>
    <definedName name="_xlnm.Print_Titles" localSheetId="0">'表4'!$3:$5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<sst xmlns="http://schemas.openxmlformats.org/spreadsheetml/2006/main" count="96" uniqueCount="92">
  <si>
    <t>单位：万元</t>
  </si>
  <si>
    <t>年初预算数</t>
  </si>
  <si>
    <t>调整增加数</t>
  </si>
  <si>
    <t>调整后预算数</t>
  </si>
  <si>
    <t>一、农网还贷资金收入</t>
  </si>
  <si>
    <t>二、文化体育与传媒支出</t>
  </si>
  <si>
    <t>三、社会保障和就业支出</t>
  </si>
  <si>
    <t xml:space="preserve">    大中型水库移民后期扶持基金支出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</si>
  <si>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</si>
  <si>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</si>
  <si>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</si>
  <si>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农网还贷资金支出</t>
  </si>
  <si>
    <t xml:space="preserve">    旅游发展基金支出</t>
  </si>
  <si>
    <t xml:space="preserve">    彩票公益金安排的支出</t>
  </si>
  <si>
    <t>收入合计</t>
  </si>
  <si>
    <t>支出合计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</si>
  <si>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</si>
  <si>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</si>
  <si>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</si>
  <si>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</si>
  <si>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政府性基金上解收入</t>
  </si>
  <si>
    <t xml:space="preserve">    　政府性基金上解支出</t>
  </si>
  <si>
    <t xml:space="preserve">    地震灾后恢复重建补助收入</t>
  </si>
  <si>
    <t xml:space="preserve">    地震灾后恢复重建补助支出</t>
  </si>
  <si>
    <t xml:space="preserve">    上年结转收入</t>
  </si>
  <si>
    <t xml:space="preserve">    调出资金</t>
  </si>
  <si>
    <t xml:space="preserve">    调入资金</t>
  </si>
  <si>
    <t xml:space="preserve">    年终结转</t>
  </si>
  <si>
    <t>收入总计</t>
  </si>
  <si>
    <t>支出总计</t>
  </si>
  <si>
    <t>说明：</t>
  </si>
  <si>
    <t>一、科学技术支出</t>
  </si>
  <si>
    <t>二、港口建设费收入</t>
  </si>
  <si>
    <t xml:space="preserve">    核电站乏燃料处理处置基金支出</t>
  </si>
  <si>
    <t>三、散装水泥专项资金收入</t>
  </si>
  <si>
    <t>四、新型墙体材料专项基金收入</t>
  </si>
  <si>
    <t xml:space="preserve">    国家电影事业发展专项资金及对应专项债务收入安排的支出</t>
  </si>
  <si>
    <t>五、旅游发展基金收入</t>
  </si>
  <si>
    <t>六、城市公用事业附加收入</t>
  </si>
  <si>
    <t>七、国有土地收益基金收入</t>
  </si>
  <si>
    <t xml:space="preserve">    小型水库移民扶助基金及对应专项债务收入安排的支出</t>
  </si>
  <si>
    <t>八、农业土地开发资金收入</t>
  </si>
  <si>
    <t>四、节能环保支出</t>
  </si>
  <si>
    <t>九、国有土地使用权出让收入</t>
  </si>
  <si>
    <t xml:space="preserve">    可再生能源电价附加收入安排的支出</t>
  </si>
  <si>
    <t>十、大中型水库移民后期扶持基金收入</t>
  </si>
  <si>
    <t xml:space="preserve">    废弃电器电子产品处理基金支出</t>
  </si>
  <si>
    <t>十一、大中型水库库区基金收入</t>
  </si>
  <si>
    <t>五、城乡社区支出</t>
  </si>
  <si>
    <t>十二、彩票公益金收入</t>
  </si>
  <si>
    <t xml:space="preserve">    国有土地使用权出让收入及对应专项债务收入安排的支出</t>
  </si>
  <si>
    <t>十三、城市基础设施配套费收入</t>
  </si>
  <si>
    <t xml:space="preserve">    城市公用事业附加及对应专项债务收入安排的支出</t>
  </si>
  <si>
    <t>十四、小型水库移民扶助基金收入</t>
  </si>
  <si>
    <t xml:space="preserve">    国有土地收益基金及对应专项债务收入安排的支出</t>
  </si>
  <si>
    <t>十五、国有重大水利工程建设基金收入</t>
  </si>
  <si>
    <t xml:space="preserve">    农业土地开发资金及对应专项债务收入安排的支出</t>
  </si>
  <si>
    <t>十六、车辆通行费</t>
  </si>
  <si>
    <t xml:space="preserve">    城市基础设施配套费及对应专项债务收入安排的支出</t>
  </si>
  <si>
    <t>十七、污水处理费收入</t>
  </si>
  <si>
    <t xml:space="preserve">    污水处理费及对应专项债务收入安排的支出</t>
  </si>
  <si>
    <t>十八、其他政府性基金收入</t>
  </si>
  <si>
    <t>六、农林水支出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</si>
  <si>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</si>
  <si>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</si>
  <si>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国家重大水利工程建设基金及对应专项债务收入安排的支出</t>
  </si>
  <si>
    <t>七、交通运输支出</t>
  </si>
  <si>
    <t xml:space="preserve">    车辆通行费及对应专项债务收入安排的支出</t>
  </si>
  <si>
    <t xml:space="preserve">    港口建设费及对应专项债务收入安排的支出</t>
  </si>
  <si>
    <t>八、资源勘探信息等支出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</si>
  <si>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</si>
  <si>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</si>
  <si>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>九、商业服务业等支出</t>
  </si>
  <si>
    <t>十、其他支出</t>
  </si>
  <si>
    <t xml:space="preserve">    其他政府性基金及对应专项债务收入安排的支出</t>
  </si>
  <si>
    <t xml:space="preserve">    彩票发行销售机构业务费支出</t>
  </si>
  <si>
    <t>十一、债务利息支出</t>
  </si>
  <si>
    <t xml:space="preserve">    地方政府专项债券付息支出</t>
  </si>
  <si>
    <t>债务收入</t>
  </si>
  <si>
    <t>债务还本支出</t>
  </si>
  <si>
    <r>
      <t>收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</si>
  <si>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</si>
  <si>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</si>
  <si>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附表4</t>
  </si>
  <si>
    <t>2020年汕尾市市级政府性基金预算调整情况表</t>
  </si>
  <si>
    <t>转移性收入</t>
  </si>
  <si>
    <r>
      <t xml:space="preserve">    　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政府性基金转移支付收入</t>
    </r>
  </si>
  <si>
    <r>
      <t xml:space="preserve">    　  </t>
    </r>
    <r>
      <rPr>
        <sz val="12"/>
        <rFont val="宋体"/>
        <family val="0"/>
      </rPr>
      <t>抗疫特别国债转移支付收入</t>
    </r>
  </si>
  <si>
    <t xml:space="preserve">    　政府性基金补助支出</t>
  </si>
  <si>
    <r>
      <t xml:space="preserve">      政府性基金</t>
    </r>
    <r>
      <rPr>
        <sz val="12"/>
        <rFont val="宋体"/>
        <family val="0"/>
      </rPr>
      <t>调出资金</t>
    </r>
  </si>
  <si>
    <r>
      <t xml:space="preserve">    　</t>
    </r>
    <r>
      <rPr>
        <sz val="12"/>
        <rFont val="宋体"/>
        <family val="0"/>
      </rPr>
      <t>抗疫特别国债安排的支出</t>
    </r>
  </si>
  <si>
    <t xml:space="preserve">     1、政府性基金总收入年初预算数为815676万元，调整预算数为1177676万元，比年初预算数增加362000万元（增加专项债券收入355000万元和抗疫特别国债资金7000万元）。
     2、政府性基金总支出年初预算数为815676万元，调整预算数为1177676万元，比年初预算数增加362000万元（安排汕尾市区海滨大道中段及奎山湖周边雨污水整治工程等14个专项债券项目支出355000万元和汕尾市中医医院建设一期工程等2个抗疫特别国债项目支出7000万元）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</si>
</sst>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b/>
      <sz val="14"/>
      <name val="黑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2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0" fillId="4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3" fontId="0" fillId="4" borderId="9" xfId="0" applyNumberFormat="1" applyFont="1" applyFill="1" applyBorder="1" applyAlignment="1" applyProtection="1">
      <alignment vertical="center"/>
      <protection locked="0"/>
    </xf>
    <xf numFmtId="3" fontId="27" fillId="4" borderId="9" xfId="0" applyNumberFormat="1" applyFont="1" applyFill="1" applyBorder="1" applyAlignment="1" applyProtection="1">
      <alignment vertical="center"/>
      <protection/>
    </xf>
    <xf numFmtId="0" fontId="27" fillId="0" borderId="9" xfId="0" applyFont="1" applyBorder="1" applyAlignment="1">
      <alignment/>
    </xf>
    <xf numFmtId="3" fontId="0" fillId="4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/>
      <protection locked="0"/>
    </xf>
    <xf numFmtId="3" fontId="0" fillId="4" borderId="9" xfId="0" applyNumberFormat="1" applyFont="1" applyFill="1" applyBorder="1" applyAlignment="1" applyProtection="1">
      <alignment/>
      <protection locked="0"/>
    </xf>
    <xf numFmtId="177" fontId="0" fillId="4" borderId="9" xfId="0" applyNumberFormat="1" applyFont="1" applyFill="1" applyBorder="1" applyAlignment="1" applyProtection="1">
      <alignment/>
      <protection locked="0"/>
    </xf>
    <xf numFmtId="0" fontId="0" fillId="0" borderId="9" xfId="0" applyFont="1" applyBorder="1" applyAlignment="1">
      <alignment/>
    </xf>
    <xf numFmtId="0" fontId="0" fillId="4" borderId="9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>
      <alignment/>
    </xf>
    <xf numFmtId="176" fontId="0" fillId="4" borderId="9" xfId="0" applyNumberFormat="1" applyFont="1" applyFill="1" applyBorder="1" applyAlignment="1" applyProtection="1">
      <alignment vertical="center"/>
      <protection locked="0"/>
    </xf>
    <xf numFmtId="177" fontId="0" fillId="0" borderId="9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0" fontId="0" fillId="4" borderId="9" xfId="0" applyFont="1" applyFill="1" applyBorder="1" applyAlignment="1">
      <alignment horizontal="left" vertical="center"/>
    </xf>
    <xf numFmtId="3" fontId="27" fillId="4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/>
      <protection locked="0"/>
    </xf>
    <xf numFmtId="0" fontId="0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0" fillId="4" borderId="9" xfId="0" applyFont="1" applyFill="1" applyBorder="1" applyAlignment="1" applyProtection="1">
      <alignment/>
      <protection locked="0"/>
    </xf>
    <xf numFmtId="0" fontId="27" fillId="0" borderId="9" xfId="0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4" borderId="9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showZeros="0" tabSelected="1" zoomScale="85" zoomScaleNormal="85" zoomScalePageLayoutView="0" workbookViewId="0" topLeftCell="A46">
      <selection activeCell="H32" sqref="H32"/>
    </sheetView>
  </sheetViews>
  <sheetFormatPr defaultColWidth="9.00390625" defaultRowHeight="14.25"/>
  <cols>
    <col min="1" max="1" width="36.875" style="0" customWidth="1"/>
    <col min="2" max="2" width="10.25390625" style="0" customWidth="1"/>
    <col min="3" max="3" width="10.125" style="0" customWidth="1"/>
    <col min="4" max="4" width="10.875" style="0" customWidth="1"/>
    <col min="5" max="5" width="59.75390625" style="0" customWidth="1"/>
    <col min="6" max="6" width="11.00390625" style="0" customWidth="1"/>
    <col min="7" max="7" width="10.50390625" style="0" customWidth="1"/>
    <col min="8" max="8" width="11.00390625" style="0" customWidth="1"/>
  </cols>
  <sheetData>
    <row r="1" ht="18.75" customHeight="1">
      <c r="A1" s="33" t="s">
        <v>83</v>
      </c>
    </row>
    <row r="2" spans="1:8" ht="37.5" customHeight="1">
      <c r="A2" s="36" t="s">
        <v>84</v>
      </c>
      <c r="B2" s="36"/>
      <c r="C2" s="36"/>
      <c r="D2" s="36"/>
      <c r="E2" s="36"/>
      <c r="F2" s="36"/>
      <c r="G2" s="36"/>
      <c r="H2" s="36"/>
    </row>
    <row r="3" spans="1:8" ht="18" customHeight="1">
      <c r="A3" s="1"/>
      <c r="B3" s="1"/>
      <c r="C3" s="1"/>
      <c r="H3" s="29" t="s">
        <v>0</v>
      </c>
    </row>
    <row r="4" spans="1:8" ht="19.5" customHeight="1">
      <c r="A4" s="37" t="s">
        <v>80</v>
      </c>
      <c r="B4" s="38"/>
      <c r="C4" s="38"/>
      <c r="D4" s="38"/>
      <c r="E4" s="37" t="s">
        <v>81</v>
      </c>
      <c r="F4" s="38"/>
      <c r="G4" s="38"/>
      <c r="H4" s="39"/>
    </row>
    <row r="5" spans="1:8" ht="39" customHeight="1">
      <c r="A5" s="31" t="s">
        <v>82</v>
      </c>
      <c r="B5" s="31" t="s">
        <v>1</v>
      </c>
      <c r="C5" s="31" t="s">
        <v>2</v>
      </c>
      <c r="D5" s="31" t="s">
        <v>3</v>
      </c>
      <c r="E5" s="32" t="s">
        <v>82</v>
      </c>
      <c r="F5" s="31" t="s">
        <v>1</v>
      </c>
      <c r="G5" s="31" t="s">
        <v>2</v>
      </c>
      <c r="H5" s="31" t="s">
        <v>3</v>
      </c>
    </row>
    <row r="6" spans="1:8" ht="19.5" customHeight="1">
      <c r="A6" s="5" t="s">
        <v>4</v>
      </c>
      <c r="B6" s="6"/>
      <c r="C6" s="7"/>
      <c r="D6" s="6">
        <f>SUM(B6:C6)</f>
        <v>0</v>
      </c>
      <c r="E6" s="8" t="s">
        <v>31</v>
      </c>
      <c r="F6" s="9"/>
      <c r="G6" s="9"/>
      <c r="H6" s="9">
        <f>SUM(F6:G6)</f>
        <v>0</v>
      </c>
    </row>
    <row r="7" spans="1:8" ht="19.5" customHeight="1">
      <c r="A7" s="5" t="s">
        <v>32</v>
      </c>
      <c r="B7" s="7">
        <v>120</v>
      </c>
      <c r="C7" s="7"/>
      <c r="D7" s="6">
        <f aca="true" t="shared" si="0" ref="D7:D23">SUM(B7:C7)</f>
        <v>120</v>
      </c>
      <c r="E7" s="10" t="s">
        <v>33</v>
      </c>
      <c r="F7" s="6"/>
      <c r="G7" s="11"/>
      <c r="H7" s="9">
        <f aca="true" t="shared" si="1" ref="H7:H44">SUM(F7:G7)</f>
        <v>0</v>
      </c>
    </row>
    <row r="8" spans="1:8" ht="19.5" customHeight="1">
      <c r="A8" s="5" t="s">
        <v>34</v>
      </c>
      <c r="B8" s="7"/>
      <c r="C8" s="7"/>
      <c r="D8" s="6">
        <f t="shared" si="0"/>
        <v>0</v>
      </c>
      <c r="E8" s="8" t="s">
        <v>5</v>
      </c>
      <c r="F8" s="9">
        <v>20</v>
      </c>
      <c r="G8" s="9"/>
      <c r="H8" s="9">
        <f t="shared" si="1"/>
        <v>20</v>
      </c>
    </row>
    <row r="9" spans="1:8" ht="19.5" customHeight="1">
      <c r="A9" s="5" t="s">
        <v>35</v>
      </c>
      <c r="B9" s="7"/>
      <c r="C9" s="7"/>
      <c r="D9" s="6">
        <f t="shared" si="0"/>
        <v>0</v>
      </c>
      <c r="E9" s="10" t="s">
        <v>36</v>
      </c>
      <c r="F9" s="6">
        <v>20</v>
      </c>
      <c r="G9" s="12"/>
      <c r="H9" s="30">
        <f t="shared" si="1"/>
        <v>20</v>
      </c>
    </row>
    <row r="10" spans="1:8" ht="19.5" customHeight="1">
      <c r="A10" s="5" t="s">
        <v>37</v>
      </c>
      <c r="B10" s="7"/>
      <c r="C10" s="7"/>
      <c r="D10" s="6">
        <f t="shared" si="0"/>
        <v>0</v>
      </c>
      <c r="E10" s="8" t="s">
        <v>6</v>
      </c>
      <c r="F10" s="9">
        <v>4779</v>
      </c>
      <c r="G10" s="12"/>
      <c r="H10" s="9">
        <f t="shared" si="1"/>
        <v>4779</v>
      </c>
    </row>
    <row r="11" spans="1:8" ht="19.5" customHeight="1">
      <c r="A11" s="5" t="s">
        <v>38</v>
      </c>
      <c r="B11" s="12"/>
      <c r="C11" s="12"/>
      <c r="D11" s="6">
        <f t="shared" si="0"/>
        <v>0</v>
      </c>
      <c r="E11" s="10" t="s">
        <v>7</v>
      </c>
      <c r="F11" s="30">
        <v>4779</v>
      </c>
      <c r="G11" s="30"/>
      <c r="H11" s="30">
        <f t="shared" si="1"/>
        <v>4779</v>
      </c>
    </row>
    <row r="12" spans="1:8" ht="19.5" customHeight="1">
      <c r="A12" s="5" t="s">
        <v>39</v>
      </c>
      <c r="B12" s="13">
        <v>6235</v>
      </c>
      <c r="C12" s="13"/>
      <c r="D12" s="6">
        <f t="shared" si="0"/>
        <v>6235</v>
      </c>
      <c r="E12" s="10" t="s">
        <v>40</v>
      </c>
      <c r="F12" s="6"/>
      <c r="G12" s="12"/>
      <c r="H12" s="9">
        <f t="shared" si="1"/>
        <v>0</v>
      </c>
    </row>
    <row r="13" spans="1:8" ht="19.5" customHeight="1">
      <c r="A13" s="5" t="s">
        <v>41</v>
      </c>
      <c r="B13" s="12">
        <v>1416</v>
      </c>
      <c r="C13" s="12"/>
      <c r="D13" s="6">
        <f t="shared" si="0"/>
        <v>1416</v>
      </c>
      <c r="E13" s="8" t="s">
        <v>42</v>
      </c>
      <c r="F13" s="6"/>
      <c r="G13" s="14"/>
      <c r="H13" s="9">
        <f t="shared" si="1"/>
        <v>0</v>
      </c>
    </row>
    <row r="14" spans="1:8" ht="19.5" customHeight="1">
      <c r="A14" s="5" t="s">
        <v>43</v>
      </c>
      <c r="B14" s="15">
        <v>585725</v>
      </c>
      <c r="C14" s="15"/>
      <c r="D14" s="6">
        <f t="shared" si="0"/>
        <v>585725</v>
      </c>
      <c r="E14" s="5" t="s">
        <v>44</v>
      </c>
      <c r="F14" s="6"/>
      <c r="G14" s="14"/>
      <c r="H14" s="9"/>
    </row>
    <row r="15" spans="1:8" ht="19.5" customHeight="1">
      <c r="A15" s="5" t="s">
        <v>45</v>
      </c>
      <c r="B15" s="7"/>
      <c r="C15" s="7"/>
      <c r="D15" s="6">
        <f t="shared" si="0"/>
        <v>0</v>
      </c>
      <c r="E15" s="5" t="s">
        <v>46</v>
      </c>
      <c r="F15" s="6"/>
      <c r="G15" s="12"/>
      <c r="H15" s="9">
        <f t="shared" si="1"/>
        <v>0</v>
      </c>
    </row>
    <row r="16" spans="1:8" ht="19.5" customHeight="1">
      <c r="A16" s="5" t="s">
        <v>47</v>
      </c>
      <c r="B16" s="7"/>
      <c r="C16" s="7"/>
      <c r="D16" s="6">
        <f t="shared" si="0"/>
        <v>0</v>
      </c>
      <c r="E16" s="8" t="s">
        <v>48</v>
      </c>
      <c r="F16" s="9">
        <v>261970</v>
      </c>
      <c r="G16" s="9"/>
      <c r="H16" s="9">
        <f>SUM(H17:H22)</f>
        <v>261970</v>
      </c>
    </row>
    <row r="17" spans="1:8" ht="19.5" customHeight="1">
      <c r="A17" s="5" t="s">
        <v>49</v>
      </c>
      <c r="B17" s="7">
        <v>4400</v>
      </c>
      <c r="C17" s="7"/>
      <c r="D17" s="6">
        <f t="shared" si="0"/>
        <v>4400</v>
      </c>
      <c r="E17" s="5" t="s">
        <v>50</v>
      </c>
      <c r="F17" s="16">
        <v>253019</v>
      </c>
      <c r="G17" s="16"/>
      <c r="H17" s="6">
        <f t="shared" si="1"/>
        <v>253019</v>
      </c>
    </row>
    <row r="18" spans="1:8" ht="19.5" customHeight="1">
      <c r="A18" s="5" t="s">
        <v>51</v>
      </c>
      <c r="B18" s="17">
        <v>10000</v>
      </c>
      <c r="C18" s="17"/>
      <c r="D18" s="6">
        <f t="shared" si="0"/>
        <v>10000</v>
      </c>
      <c r="E18" s="5" t="s">
        <v>52</v>
      </c>
      <c r="F18" s="16"/>
      <c r="G18" s="18"/>
      <c r="H18" s="6">
        <f t="shared" si="1"/>
        <v>0</v>
      </c>
    </row>
    <row r="19" spans="1:8" ht="19.5" customHeight="1">
      <c r="A19" s="5" t="s">
        <v>53</v>
      </c>
      <c r="B19" s="7"/>
      <c r="C19" s="7"/>
      <c r="D19" s="6">
        <f t="shared" si="0"/>
        <v>0</v>
      </c>
      <c r="E19" s="5" t="s">
        <v>54</v>
      </c>
      <c r="F19" s="16">
        <v>3235</v>
      </c>
      <c r="G19" s="18"/>
      <c r="H19" s="6">
        <f t="shared" si="1"/>
        <v>3235</v>
      </c>
    </row>
    <row r="20" spans="1:8" ht="19.5" customHeight="1">
      <c r="A20" s="5" t="s">
        <v>55</v>
      </c>
      <c r="B20" s="7"/>
      <c r="C20" s="7"/>
      <c r="D20" s="6">
        <f t="shared" si="0"/>
        <v>0</v>
      </c>
      <c r="E20" s="5" t="s">
        <v>56</v>
      </c>
      <c r="F20" s="16">
        <v>816</v>
      </c>
      <c r="G20" s="18"/>
      <c r="H20" s="6">
        <f t="shared" si="1"/>
        <v>816</v>
      </c>
    </row>
    <row r="21" spans="1:8" ht="19.5" customHeight="1">
      <c r="A21" s="5" t="s">
        <v>57</v>
      </c>
      <c r="B21" s="7"/>
      <c r="C21" s="7"/>
      <c r="D21" s="6">
        <f t="shared" si="0"/>
        <v>0</v>
      </c>
      <c r="E21" s="5" t="s">
        <v>58</v>
      </c>
      <c r="F21" s="16"/>
      <c r="G21" s="19"/>
      <c r="H21" s="6">
        <f>SUM(F21:G21)</f>
        <v>0</v>
      </c>
    </row>
    <row r="22" spans="1:8" ht="19.5" customHeight="1">
      <c r="A22" s="5" t="s">
        <v>59</v>
      </c>
      <c r="B22" s="7">
        <v>3800</v>
      </c>
      <c r="C22" s="7"/>
      <c r="D22" s="6">
        <f t="shared" si="0"/>
        <v>3800</v>
      </c>
      <c r="E22" s="5" t="s">
        <v>60</v>
      </c>
      <c r="F22" s="16">
        <v>4900</v>
      </c>
      <c r="G22" s="18"/>
      <c r="H22" s="6">
        <f t="shared" si="1"/>
        <v>4900</v>
      </c>
    </row>
    <row r="23" spans="1:8" ht="19.5" customHeight="1">
      <c r="A23" s="5" t="s">
        <v>61</v>
      </c>
      <c r="B23" s="7">
        <v>285</v>
      </c>
      <c r="C23" s="7"/>
      <c r="D23" s="6">
        <f t="shared" si="0"/>
        <v>285</v>
      </c>
      <c r="E23" s="8" t="s">
        <v>62</v>
      </c>
      <c r="F23" s="9"/>
      <c r="G23" s="9"/>
      <c r="H23" s="9">
        <f t="shared" si="1"/>
        <v>0</v>
      </c>
    </row>
    <row r="24" spans="1:8" ht="19.5" customHeight="1">
      <c r="A24" s="5"/>
      <c r="B24" s="6"/>
      <c r="C24" s="12"/>
      <c r="D24" s="6"/>
      <c r="E24" s="20" t="s">
        <v>63</v>
      </c>
      <c r="F24" s="6"/>
      <c r="G24" s="14"/>
      <c r="H24" s="9">
        <f t="shared" si="1"/>
        <v>0</v>
      </c>
    </row>
    <row r="25" spans="1:8" ht="19.5" customHeight="1">
      <c r="A25" s="5"/>
      <c r="B25" s="6"/>
      <c r="C25" s="13"/>
      <c r="D25" s="6"/>
      <c r="E25" s="20" t="s">
        <v>64</v>
      </c>
      <c r="F25" s="6"/>
      <c r="G25" s="12"/>
      <c r="H25" s="9">
        <f t="shared" si="1"/>
        <v>0</v>
      </c>
    </row>
    <row r="26" spans="1:8" ht="19.5" customHeight="1">
      <c r="A26" s="5"/>
      <c r="B26" s="6"/>
      <c r="C26" s="7"/>
      <c r="D26" s="6"/>
      <c r="E26" s="20" t="s">
        <v>65</v>
      </c>
      <c r="F26" s="6"/>
      <c r="G26" s="12"/>
      <c r="H26" s="9">
        <f t="shared" si="1"/>
        <v>0</v>
      </c>
    </row>
    <row r="27" spans="1:8" ht="19.5" customHeight="1">
      <c r="A27" s="5"/>
      <c r="B27" s="6"/>
      <c r="C27" s="7"/>
      <c r="D27" s="6"/>
      <c r="E27" s="21" t="s">
        <v>66</v>
      </c>
      <c r="F27" s="9">
        <v>120</v>
      </c>
      <c r="G27" s="9"/>
      <c r="H27" s="9">
        <f t="shared" si="1"/>
        <v>120</v>
      </c>
    </row>
    <row r="28" spans="1:8" ht="19.5" customHeight="1">
      <c r="A28" s="5"/>
      <c r="B28" s="6"/>
      <c r="C28" s="17"/>
      <c r="D28" s="6"/>
      <c r="E28" s="20" t="s">
        <v>67</v>
      </c>
      <c r="F28" s="6"/>
      <c r="G28" s="12"/>
      <c r="H28" s="9">
        <f t="shared" si="1"/>
        <v>0</v>
      </c>
    </row>
    <row r="29" spans="1:8" ht="19.5" customHeight="1">
      <c r="A29" s="5"/>
      <c r="B29" s="6"/>
      <c r="C29" s="7"/>
      <c r="D29" s="6"/>
      <c r="E29" s="20" t="s">
        <v>68</v>
      </c>
      <c r="F29" s="6">
        <v>270</v>
      </c>
      <c r="G29" s="12"/>
      <c r="H29" s="6">
        <f t="shared" si="1"/>
        <v>270</v>
      </c>
    </row>
    <row r="30" spans="1:8" ht="19.5" customHeight="1">
      <c r="A30" s="5"/>
      <c r="B30" s="6"/>
      <c r="C30" s="7"/>
      <c r="D30" s="6"/>
      <c r="E30" s="20" t="s">
        <v>8</v>
      </c>
      <c r="F30" s="6"/>
      <c r="G30" s="12"/>
      <c r="H30" s="6">
        <f t="shared" si="1"/>
        <v>0</v>
      </c>
    </row>
    <row r="31" spans="1:8" ht="19.5" customHeight="1">
      <c r="A31" s="5"/>
      <c r="B31" s="6"/>
      <c r="C31" s="7"/>
      <c r="D31" s="6"/>
      <c r="E31" s="20" t="s">
        <v>9</v>
      </c>
      <c r="F31" s="6"/>
      <c r="G31" s="12"/>
      <c r="H31" s="6"/>
    </row>
    <row r="32" spans="1:8" ht="19.5" customHeight="1">
      <c r="A32" s="5"/>
      <c r="B32" s="6"/>
      <c r="C32" s="7"/>
      <c r="D32" s="6">
        <f>SUM(B32:C32)</f>
        <v>0</v>
      </c>
      <c r="E32" s="20" t="s">
        <v>10</v>
      </c>
      <c r="F32" s="6"/>
      <c r="G32" s="12"/>
      <c r="H32" s="9"/>
    </row>
    <row r="33" spans="1:8" ht="19.5" customHeight="1">
      <c r="A33" s="5"/>
      <c r="B33" s="6"/>
      <c r="C33" s="7"/>
      <c r="D33" s="6">
        <f>SUM(B33:C33)</f>
        <v>0</v>
      </c>
      <c r="E33" s="21" t="s">
        <v>69</v>
      </c>
      <c r="F33" s="9"/>
      <c r="G33" s="9"/>
      <c r="H33" s="9">
        <f t="shared" si="1"/>
        <v>0</v>
      </c>
    </row>
    <row r="34" spans="1:8" ht="19.5" customHeight="1">
      <c r="A34" s="5"/>
      <c r="B34" s="6"/>
      <c r="C34" s="7"/>
      <c r="D34" s="6"/>
      <c r="E34" s="20" t="s">
        <v>70</v>
      </c>
      <c r="F34" s="6"/>
      <c r="G34" s="12"/>
      <c r="H34" s="9">
        <f t="shared" si="1"/>
        <v>0</v>
      </c>
    </row>
    <row r="35" spans="1:8" ht="19.5" customHeight="1">
      <c r="A35" s="5"/>
      <c r="B35" s="6"/>
      <c r="C35" s="7"/>
      <c r="D35" s="6"/>
      <c r="E35" s="20" t="s">
        <v>71</v>
      </c>
      <c r="F35" s="6"/>
      <c r="G35" s="12"/>
      <c r="H35" s="9">
        <f t="shared" si="1"/>
        <v>0</v>
      </c>
    </row>
    <row r="36" spans="1:8" ht="19.5" customHeight="1">
      <c r="A36" s="5"/>
      <c r="B36" s="6"/>
      <c r="C36" s="7"/>
      <c r="D36" s="6"/>
      <c r="E36" s="20" t="s">
        <v>11</v>
      </c>
      <c r="F36" s="6"/>
      <c r="G36" s="12"/>
      <c r="H36" s="9">
        <f t="shared" si="1"/>
        <v>0</v>
      </c>
    </row>
    <row r="37" spans="1:8" ht="19.5" customHeight="1">
      <c r="A37" s="7"/>
      <c r="B37" s="6"/>
      <c r="C37" s="7"/>
      <c r="D37" s="6"/>
      <c r="E37" s="21" t="s">
        <v>72</v>
      </c>
      <c r="F37" s="9"/>
      <c r="G37" s="9"/>
      <c r="H37" s="9">
        <f t="shared" si="1"/>
        <v>0</v>
      </c>
    </row>
    <row r="38" spans="1:8" ht="19.5" customHeight="1">
      <c r="A38" s="7"/>
      <c r="B38" s="6"/>
      <c r="C38" s="7"/>
      <c r="D38" s="6"/>
      <c r="E38" s="20" t="s">
        <v>12</v>
      </c>
      <c r="F38" s="6"/>
      <c r="G38" s="22"/>
      <c r="H38" s="9">
        <f t="shared" si="1"/>
        <v>0</v>
      </c>
    </row>
    <row r="39" spans="1:8" ht="19.5" customHeight="1">
      <c r="A39" s="7"/>
      <c r="B39" s="7"/>
      <c r="C39" s="7"/>
      <c r="D39" s="6"/>
      <c r="E39" s="21" t="s">
        <v>73</v>
      </c>
      <c r="F39" s="9">
        <v>81721</v>
      </c>
      <c r="G39" s="9">
        <v>355000</v>
      </c>
      <c r="H39" s="9">
        <f t="shared" si="1"/>
        <v>436721</v>
      </c>
    </row>
    <row r="40" spans="1:8" ht="19.5" customHeight="1">
      <c r="A40" s="7"/>
      <c r="B40" s="7"/>
      <c r="C40" s="7"/>
      <c r="D40" s="6"/>
      <c r="E40" s="20" t="s">
        <v>74</v>
      </c>
      <c r="F40" s="6">
        <v>75000</v>
      </c>
      <c r="G40" s="22">
        <v>355000</v>
      </c>
      <c r="H40" s="30">
        <f t="shared" si="1"/>
        <v>430000</v>
      </c>
    </row>
    <row r="41" spans="1:8" ht="19.5" customHeight="1">
      <c r="A41" s="6"/>
      <c r="B41" s="6"/>
      <c r="C41" s="6"/>
      <c r="D41" s="6"/>
      <c r="E41" s="20" t="s">
        <v>13</v>
      </c>
      <c r="F41" s="6">
        <v>5169</v>
      </c>
      <c r="G41" s="6"/>
      <c r="H41" s="6">
        <f t="shared" si="1"/>
        <v>5169</v>
      </c>
    </row>
    <row r="42" spans="1:8" ht="19.5" customHeight="1">
      <c r="A42" s="6"/>
      <c r="B42" s="6"/>
      <c r="C42" s="6"/>
      <c r="D42" s="6"/>
      <c r="E42" s="23" t="s">
        <v>75</v>
      </c>
      <c r="F42" s="6">
        <v>1552</v>
      </c>
      <c r="G42" s="6"/>
      <c r="H42" s="6">
        <f t="shared" si="1"/>
        <v>1552</v>
      </c>
    </row>
    <row r="43" spans="1:8" ht="19.5" customHeight="1">
      <c r="A43" s="6"/>
      <c r="B43" s="6"/>
      <c r="C43" s="6"/>
      <c r="D43" s="6"/>
      <c r="E43" s="24" t="s">
        <v>76</v>
      </c>
      <c r="F43" s="9">
        <v>26900</v>
      </c>
      <c r="G43" s="6"/>
      <c r="H43" s="9">
        <f t="shared" si="1"/>
        <v>26900</v>
      </c>
    </row>
    <row r="44" spans="1:8" ht="19.5" customHeight="1">
      <c r="A44" s="6"/>
      <c r="B44" s="6"/>
      <c r="C44" s="6"/>
      <c r="D44" s="6"/>
      <c r="E44" s="20" t="s">
        <v>77</v>
      </c>
      <c r="F44" s="6">
        <v>20000</v>
      </c>
      <c r="G44" s="6"/>
      <c r="H44" s="6">
        <f t="shared" si="1"/>
        <v>20000</v>
      </c>
    </row>
    <row r="45" spans="1:8" ht="19.5" customHeight="1">
      <c r="A45" s="2" t="s">
        <v>14</v>
      </c>
      <c r="B45" s="9">
        <f>SUM(B6:B35)</f>
        <v>611981</v>
      </c>
      <c r="C45" s="9">
        <f>SUM(C6:C35)</f>
        <v>0</v>
      </c>
      <c r="D45" s="9">
        <f>SUM(D6:D35)</f>
        <v>611981</v>
      </c>
      <c r="E45" s="2" t="s">
        <v>15</v>
      </c>
      <c r="F45" s="9">
        <f>SUM(F43,F39,F37,F33,F27,F23,F16,F13,F10,F8,F6)</f>
        <v>375510</v>
      </c>
      <c r="G45" s="9">
        <f>SUM(G43,G39,G37,G33,G27,G23,G16,G13,G10,G8,G6)</f>
        <v>355000</v>
      </c>
      <c r="H45" s="9">
        <f>SUM(H43,H39,H37,H33,H27,H23,H16,H13,H10,H8,H6)</f>
        <v>730510</v>
      </c>
    </row>
    <row r="46" spans="1:8" ht="19.5" customHeight="1">
      <c r="A46" s="9" t="s">
        <v>78</v>
      </c>
      <c r="B46" s="9">
        <v>75000</v>
      </c>
      <c r="C46" s="9">
        <v>355000</v>
      </c>
      <c r="D46" s="9">
        <f aca="true" t="shared" si="2" ref="D46:D54">SUM(B46:C46)</f>
        <v>430000</v>
      </c>
      <c r="E46" s="9" t="s">
        <v>79</v>
      </c>
      <c r="F46" s="9"/>
      <c r="G46" s="9"/>
      <c r="H46" s="9"/>
    </row>
    <row r="47" spans="1:8" ht="19.5" customHeight="1">
      <c r="A47" s="9" t="s">
        <v>85</v>
      </c>
      <c r="B47" s="9">
        <f>SUM(B48,B54:B55)</f>
        <v>128695</v>
      </c>
      <c r="C47" s="9">
        <v>7000</v>
      </c>
      <c r="D47" s="9">
        <f t="shared" si="2"/>
        <v>135695</v>
      </c>
      <c r="E47" s="9" t="s">
        <v>16</v>
      </c>
      <c r="F47" s="9">
        <f>SUM(F51:F52,F48,F55)</f>
        <v>440166</v>
      </c>
      <c r="G47" s="9">
        <v>7000</v>
      </c>
      <c r="H47" s="9">
        <f>SUM(F47:G47)</f>
        <v>447166</v>
      </c>
    </row>
    <row r="48" spans="1:8" ht="19.5" customHeight="1">
      <c r="A48" s="25" t="s">
        <v>17</v>
      </c>
      <c r="B48" s="25">
        <v>6603</v>
      </c>
      <c r="C48" s="25"/>
      <c r="D48" s="6">
        <f t="shared" si="2"/>
        <v>6603</v>
      </c>
      <c r="E48" s="25" t="s">
        <v>18</v>
      </c>
      <c r="F48" s="25">
        <v>60000</v>
      </c>
      <c r="G48" s="25"/>
      <c r="H48" s="6"/>
    </row>
    <row r="49" spans="1:8" ht="19.5" customHeight="1">
      <c r="A49" s="25" t="s">
        <v>19</v>
      </c>
      <c r="B49" s="25">
        <v>6603</v>
      </c>
      <c r="C49" s="25">
        <v>7000</v>
      </c>
      <c r="D49" s="6">
        <f t="shared" si="2"/>
        <v>13603</v>
      </c>
      <c r="E49" s="34" t="s">
        <v>88</v>
      </c>
      <c r="F49" s="25"/>
      <c r="G49" s="25"/>
      <c r="H49" s="6"/>
    </row>
    <row r="50" spans="1:8" ht="19.5" customHeight="1">
      <c r="A50" s="34" t="s">
        <v>86</v>
      </c>
      <c r="B50" s="25">
        <v>6603</v>
      </c>
      <c r="C50" s="25"/>
      <c r="D50" s="6">
        <f>SUM(B50:C50)</f>
        <v>6603</v>
      </c>
      <c r="E50" s="25" t="s">
        <v>21</v>
      </c>
      <c r="F50" s="25"/>
      <c r="G50" s="25"/>
      <c r="H50" s="6"/>
    </row>
    <row r="51" spans="1:8" ht="19.5" customHeight="1">
      <c r="A51" s="34" t="s">
        <v>87</v>
      </c>
      <c r="B51" s="25"/>
      <c r="C51" s="25">
        <v>7000</v>
      </c>
      <c r="D51" s="6">
        <f>SUM(B51:C51)</f>
        <v>7000</v>
      </c>
      <c r="E51" s="25" t="s">
        <v>23</v>
      </c>
      <c r="F51" s="25"/>
      <c r="G51" s="25"/>
      <c r="H51" s="6"/>
    </row>
    <row r="52" spans="1:8" ht="19.5" customHeight="1">
      <c r="A52" s="25" t="s">
        <v>20</v>
      </c>
      <c r="B52" s="25"/>
      <c r="C52" s="25"/>
      <c r="D52" s="6">
        <f t="shared" si="2"/>
        <v>0</v>
      </c>
      <c r="E52" s="25" t="s">
        <v>25</v>
      </c>
      <c r="F52" s="25">
        <v>330000</v>
      </c>
      <c r="G52" s="25">
        <v>7000</v>
      </c>
      <c r="H52" s="6">
        <f>SUM(F52:G52)</f>
        <v>337000</v>
      </c>
    </row>
    <row r="53" spans="1:8" ht="19.5" customHeight="1">
      <c r="A53" s="25" t="s">
        <v>22</v>
      </c>
      <c r="B53" s="25"/>
      <c r="C53" s="25"/>
      <c r="D53" s="6">
        <f t="shared" si="2"/>
        <v>0</v>
      </c>
      <c r="E53" s="34" t="s">
        <v>89</v>
      </c>
      <c r="F53" s="25">
        <v>330000</v>
      </c>
      <c r="G53" s="25"/>
      <c r="H53" s="6">
        <f>SUM(F53:G53)</f>
        <v>330000</v>
      </c>
    </row>
    <row r="54" spans="1:8" ht="19.5" customHeight="1">
      <c r="A54" s="25" t="s">
        <v>24</v>
      </c>
      <c r="B54" s="25">
        <v>122092</v>
      </c>
      <c r="C54" s="6"/>
      <c r="D54" s="6">
        <f t="shared" si="2"/>
        <v>122092</v>
      </c>
      <c r="E54" s="34" t="s">
        <v>90</v>
      </c>
      <c r="F54" s="25"/>
      <c r="G54" s="25">
        <v>7000</v>
      </c>
      <c r="H54" s="6">
        <v>7000</v>
      </c>
    </row>
    <row r="55" spans="1:8" ht="19.5" customHeight="1">
      <c r="A55" s="25" t="s">
        <v>26</v>
      </c>
      <c r="B55" s="25"/>
      <c r="C55" s="25"/>
      <c r="D55" s="6"/>
      <c r="E55" s="25" t="s">
        <v>27</v>
      </c>
      <c r="F55" s="6">
        <v>50166</v>
      </c>
      <c r="G55" s="6"/>
      <c r="H55" s="6">
        <f>SUM(F55:G55)</f>
        <v>50166</v>
      </c>
    </row>
    <row r="56" spans="1:8" ht="19.5" customHeight="1">
      <c r="A56" s="6"/>
      <c r="B56" s="6"/>
      <c r="C56" s="6"/>
      <c r="D56" s="6"/>
      <c r="E56" s="6"/>
      <c r="F56" s="6"/>
      <c r="G56" s="6"/>
      <c r="H56" s="6"/>
    </row>
    <row r="57" spans="1:8" ht="19.5" customHeight="1">
      <c r="A57" s="2" t="s">
        <v>28</v>
      </c>
      <c r="B57" s="26">
        <f>SUM(B45:B47)</f>
        <v>815676</v>
      </c>
      <c r="C57" s="26">
        <f>SUM(C45:C47)</f>
        <v>362000</v>
      </c>
      <c r="D57" s="26">
        <f>SUM(D45:D47)</f>
        <v>1177676</v>
      </c>
      <c r="E57" s="2" t="s">
        <v>29</v>
      </c>
      <c r="F57" s="9">
        <f>SUM(F45:F47)</f>
        <v>815676</v>
      </c>
      <c r="G57" s="9">
        <v>362000</v>
      </c>
      <c r="H57" s="26">
        <f>SUM(F57:G57)</f>
        <v>1177676</v>
      </c>
    </row>
    <row r="58" spans="1:8" ht="30" customHeight="1">
      <c r="A58" s="27" t="s">
        <v>30</v>
      </c>
      <c r="B58" s="3"/>
      <c r="C58" s="3"/>
      <c r="D58" s="3"/>
      <c r="E58" s="4"/>
      <c r="F58" s="28"/>
      <c r="G58" s="28"/>
      <c r="H58" s="28"/>
    </row>
    <row r="59" spans="1:8" ht="99" customHeight="1">
      <c r="A59" s="40" t="s">
        <v>91</v>
      </c>
      <c r="B59" s="40"/>
      <c r="C59" s="40"/>
      <c r="D59" s="40"/>
      <c r="E59" s="40"/>
      <c r="F59" s="40"/>
      <c r="G59" s="40"/>
      <c r="H59" s="40"/>
    </row>
    <row r="60" spans="1:5" ht="14.25">
      <c r="A60" s="35"/>
      <c r="B60" s="35"/>
      <c r="C60" s="35"/>
      <c r="D60" s="35"/>
      <c r="E60" s="35"/>
    </row>
    <row r="61" spans="1:5" ht="14.25">
      <c r="A61" s="35"/>
      <c r="B61" s="35"/>
      <c r="C61" s="35"/>
      <c r="D61" s="35"/>
      <c r="E61" s="35"/>
    </row>
  </sheetData>
  <sheetProtection/>
  <mergeCells count="5">
    <mergeCell ref="A60:E61"/>
    <mergeCell ref="A2:H2"/>
    <mergeCell ref="A4:D4"/>
    <mergeCell ref="E4:H4"/>
    <mergeCell ref="A59:H59"/>
  </mergeCells>
  <printOptions horizontalCentered="1"/>
  <pageMargins left="0.4330708661417323" right="0.31496062992125984" top="0.6299212598425197" bottom="0.2362204724409449" header="0.1968503937007874" footer="0.2755905511811024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2020-08-14T02:50:39Z</cp:lastPrinted>
  <dcterms:created xsi:type="dcterms:W3CDTF">2006-02-13T05:15:25Z</dcterms:created>
  <dcterms:modified xsi:type="dcterms:W3CDTF">2020-08-14T02:50:41Z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