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0" activeTab="13"/>
  </bookViews>
  <sheets>
    <sheet name="页面" sheetId="1" r:id="rId1"/>
    <sheet name="目录" sheetId="2" r:id="rId2"/>
    <sheet name="说明" sheetId="3" r:id="rId3"/>
    <sheet name="单位基本情况表" sheetId="4" r:id="rId4"/>
    <sheet name="一般公共预算支出计划汇总表" sheetId="5" r:id="rId5"/>
    <sheet name="一般公共预算支出计划单位明细表1(经济分类)" sheetId="6" r:id="rId6"/>
    <sheet name="一般公共预算支出计划单位明细表2(经济分类)" sheetId="7" r:id="rId7"/>
    <sheet name="部门预算支出计划汇总表（财政专户管理）" sheetId="8" r:id="rId8"/>
    <sheet name="2017年结转2018年项目资金情况表" sheetId="9" r:id="rId9"/>
    <sheet name="2018年中央和省提前下达转移支付资金情况表" sheetId="10" r:id="rId10"/>
    <sheet name="2018年纳入财政专户管理专项经费明细表" sheetId="11" r:id="rId11"/>
    <sheet name="2018年政府采购预算表" sheetId="12" r:id="rId12"/>
    <sheet name="2018年一般公共预算项级科目支出明细表（功能科目）" sheetId="13" r:id="rId13"/>
    <sheet name="2018年汕尾市人民医院收支预算表 " sheetId="14" r:id="rId14"/>
  </sheets>
  <definedNames>
    <definedName name="_xlnm.Print_Titles" localSheetId="8">'2017年结转2018年项目资金情况表'!$1:$2</definedName>
    <definedName name="_xlnm.Print_Titles" localSheetId="10">'2018年纳入财政专户管理专项经费明细表'!$1:$4</definedName>
    <definedName name="_xlnm.Print_Titles" localSheetId="13">'2018年汕尾市人民医院收支预算表 '!$1:$3</definedName>
    <definedName name="_xlnm.Print_Titles" localSheetId="12">'2018年一般公共预算项级科目支出明细表（功能科目）'!$1:$3</definedName>
    <definedName name="_xlnm.Print_Titles" localSheetId="11">'2018年政府采购预算表'!$1:$4</definedName>
    <definedName name="_xlnm.Print_Titles" localSheetId="9">'2018年中央和省提前下达转移支付资金情况表'!$1:$2</definedName>
    <definedName name="_xlnm.Print_Titles" localSheetId="7">'部门预算支出计划汇总表（财政专户管理）'!$1:$6</definedName>
    <definedName name="_xlnm.Print_Titles" localSheetId="3">'单位基本情况表'!$1:$4</definedName>
    <definedName name="_xlnm.Print_Titles" localSheetId="1">'目录'!$1:$8</definedName>
    <definedName name="_xlnm.Print_Titles" localSheetId="0">'页面'!$1:$7</definedName>
    <definedName name="_xlnm.Print_Titles" localSheetId="5">'一般公共预算支出计划单位明细表1(经济分类)'!$1:$6</definedName>
    <definedName name="_xlnm.Print_Titles" localSheetId="6">'一般公共预算支出计划单位明细表2(经济分类)'!$1:$6</definedName>
    <definedName name="_xlnm.Print_Titles" localSheetId="4">'一般公共预算支出计划汇总表'!$1:$6</definedName>
    <definedName name="查询来自_bmys_10" localSheetId="10">'2018年纳入财政专户管理专项经费明细表'!#REF!</definedName>
    <definedName name="查询来自_bmys_11" localSheetId="10">'2018年纳入财政专户管理专项经费明细表'!#REF!</definedName>
    <definedName name="查询来自_bmys_12" localSheetId="10">'2018年纳入财政专户管理专项经费明细表'!#REF!</definedName>
    <definedName name="查询来自_bmys_13" localSheetId="10">'2018年纳入财政专户管理专项经费明细表'!#REF!</definedName>
    <definedName name="查询来自_bmys_14" localSheetId="10">'2018年纳入财政专户管理专项经费明细表'!#REF!</definedName>
    <definedName name="查询来自_bmys_16" localSheetId="10">'2018年纳入财政专户管理专项经费明细表'!#REF!</definedName>
    <definedName name="查询来自_bmys_18" localSheetId="10">'2018年纳入财政专户管理专项经费明细表'!#REF!</definedName>
    <definedName name="查询来自_bmys_19" localSheetId="10">'2018年纳入财政专户管理专项经费明细表'!$A$5:$A$8</definedName>
    <definedName name="查询来自_bmys_20" localSheetId="10">'2018年纳入财政专户管理专项经费明细表'!#REF!</definedName>
    <definedName name="查询来自_bmys_21" localSheetId="10">'2018年纳入财政专户管理专项经费明细表'!#REF!</definedName>
    <definedName name="查询来自_bmys_22" localSheetId="10">'2018年纳入财政专户管理专项经费明细表'!$A$5:$A$8</definedName>
    <definedName name="查询来自_bmys_23" localSheetId="10">'2018年纳入财政专户管理专项经费明细表'!#REF!</definedName>
    <definedName name="查询来自_bmys_24" localSheetId="10">'2018年纳入财政专户管理专项经费明细表'!#REF!</definedName>
    <definedName name="查询来自_bmys_25" localSheetId="10">'2018年纳入财政专户管理专项经费明细表'!#REF!</definedName>
    <definedName name="查询来自_bmys_26" localSheetId="10">'2018年纳入财政专户管理专项经费明细表'!$A$5:$A$8</definedName>
    <definedName name="查询来自_bmys_27" localSheetId="10">'2018年纳入财政专户管理专项经费明细表'!$A$5:$A$8</definedName>
    <definedName name="查询来自_bmys_28" localSheetId="10">'2018年纳入财政专户管理专项经费明细表'!$A$5:$A$8</definedName>
    <definedName name="查询来自_bmys_30" localSheetId="10">'2018年纳入财政专户管理专项经费明细表'!$A$5:$A$8</definedName>
    <definedName name="查询来自_bmys_31" localSheetId="10">'2018年纳入财政专户管理专项经费明细表'!$A$5:$A$8</definedName>
    <definedName name="查询来自_bmys_32" localSheetId="10">'2018年纳入财政专户管理专项经费明细表'!$A$5:$A$8</definedName>
    <definedName name="查询来自_bmys_33" localSheetId="10">'2018年纳入财政专户管理专项经费明细表'!#REF!</definedName>
    <definedName name="查询来自_bmys_34" localSheetId="10">'2018年纳入财政专户管理专项经费明细表'!#REF!</definedName>
    <definedName name="查询来自_bmys_35" localSheetId="10">'2018年纳入财政专户管理专项经费明细表'!#REF!</definedName>
    <definedName name="查询来自_bmys_36" localSheetId="10">'2018年纳入财政专户管理专项经费明细表'!$A$5:$A$8</definedName>
    <definedName name="查询来自_bmys_37" localSheetId="10">'2018年纳入财政专户管理专项经费明细表'!$A$5:$A$8</definedName>
    <definedName name="查询来自_bmys_38" localSheetId="10">'2018年纳入财政专户管理专项经费明细表'!$A$5:$A$8</definedName>
    <definedName name="查询来自_bmys_39" localSheetId="10">'2018年纳入财政专户管理专项经费明细表'!#REF!</definedName>
    <definedName name="查询来自_bmys_40" localSheetId="10">'2018年纳入财政专户管理专项经费明细表'!$A$5:$A$8</definedName>
    <definedName name="查询来自_bmys_41" localSheetId="10">'2018年纳入财政专户管理专项经费明细表'!$A$5:$A$8</definedName>
    <definedName name="查询来自_bmys_6" localSheetId="10">'2018年纳入财政专户管理专项经费明细表'!#REF!</definedName>
    <definedName name="查询来自_bmys_7" localSheetId="10">'2018年纳入财政专户管理专项经费明细表'!#REF!</definedName>
    <definedName name="查询来自_bmys_74" localSheetId="10">'2018年纳入财政专户管理专项经费明细表'!$A$5:$A$8</definedName>
    <definedName name="查询来自_bmys_75" localSheetId="10">'2018年纳入财政专户管理专项经费明细表'!$A$5:$A$8</definedName>
    <definedName name="查询来自_bmys_8" localSheetId="10">'2018年纳入财政专户管理专项经费明细表'!#REF!</definedName>
    <definedName name="查询来自_bmys_9" localSheetId="10">'2018年纳入财政专户管理专项经费明细表'!#REF!</definedName>
  </definedNames>
  <calcPr fullCalcOnLoad="1"/>
</workbook>
</file>

<file path=xl/sharedStrings.xml><?xml version="1.0" encoding="utf-8"?>
<sst xmlns="http://schemas.openxmlformats.org/spreadsheetml/2006/main" count="1873" uniqueCount="1246">
  <si>
    <t>市七届人大</t>
  </si>
  <si>
    <t>三次会议（3）</t>
  </si>
  <si>
    <t xml:space="preserve">  附件8</t>
  </si>
  <si>
    <t>汕尾市2018年市级部门预算草案</t>
  </si>
  <si>
    <r>
      <t xml:space="preserve"> </t>
    </r>
    <r>
      <rPr>
        <sz val="20"/>
        <rFont val="宋体"/>
        <family val="0"/>
      </rPr>
      <t>编制单位：汕</t>
    </r>
    <r>
      <rPr>
        <sz val="20"/>
        <rFont val="宋体"/>
        <family val="0"/>
      </rPr>
      <t>尾</t>
    </r>
    <r>
      <rPr>
        <sz val="20"/>
        <rFont val="宋体"/>
        <family val="0"/>
      </rPr>
      <t>市</t>
    </r>
    <r>
      <rPr>
        <sz val="20"/>
        <rFont val="宋体"/>
        <family val="0"/>
      </rPr>
      <t>财</t>
    </r>
    <r>
      <rPr>
        <sz val="20"/>
        <rFont val="宋体"/>
        <family val="0"/>
      </rPr>
      <t>政</t>
    </r>
    <r>
      <rPr>
        <sz val="20"/>
        <rFont val="宋体"/>
        <family val="0"/>
      </rPr>
      <t>局</t>
    </r>
  </si>
  <si>
    <r>
      <t>目</t>
    </r>
    <r>
      <rPr>
        <b/>
        <sz val="24"/>
        <rFont val="Times New Roman"/>
        <family val="1"/>
      </rPr>
      <t xml:space="preserve">                     </t>
    </r>
    <r>
      <rPr>
        <b/>
        <sz val="24"/>
        <rFont val="宋体"/>
        <family val="0"/>
      </rPr>
      <t>录</t>
    </r>
  </si>
  <si>
    <t>一、2018年市级行政事业单位部门预算编制情况说明 ………………………………………………………………………………………1-3</t>
  </si>
  <si>
    <t>二、2018年汕尾市市级行政事业单位基本情况表…………………………………………………………………………………………   4-11</t>
  </si>
  <si>
    <t>三、2018年一般公共预算支出计划汇总表…………………………………………………………………………………………………… 12</t>
  </si>
  <si>
    <t>四、2018年一般公共预算基本支出明细表之一（按经济分类）…………………………………………………………………………… 13-17</t>
  </si>
  <si>
    <t>五、2018年一般公共预算基本支出明细表之二（按经济分类）…………………………………………………………………………… 18-22</t>
  </si>
  <si>
    <t>六、2018年纳入财政专户管理支出计划汇总表……………………………………………………………………………………………… 23</t>
  </si>
  <si>
    <t>七、2017年结转2018年项目资金情况表……………………………………………………………………………………………………… 24</t>
  </si>
  <si>
    <t>八、2018年中央和省提前下达转移支付资金情况表………………………………………………………………………………………… 25</t>
  </si>
  <si>
    <t>九、2018年纳入财政专户管理专项经费明细表……………………………………………………………………………………………… 26</t>
  </si>
  <si>
    <t>十、2018年政府采购预算表…………………………………………………………………………………………………………………… 27</t>
  </si>
  <si>
    <t>十一、2018年一般公共预算项级科目支出明细表（按功能科目）………………………………………………………………………… 28-34</t>
  </si>
  <si>
    <t>十二、2018年汕尾市人民医院收支预算表…………………………………………………………………………………………………… 35</t>
  </si>
  <si>
    <t>2018年度市级行政事业单位部门预算编制情况说明</t>
  </si>
  <si>
    <t xml:space="preserve">    根据《中华人民共和国预算法》和《汕尾市市级部门预算编制办法》的有关规定，结合省预算编制精神和市级财政收支状况，按照量入为出，收支平衡的原则，加大预算统筹力度，优化支出结构；加大民生投入，发挥财政资金效益。现就2018年市级财政收支预算编制情况说明如下：</t>
  </si>
  <si>
    <t xml:space="preserve">    一、2018年预算编制的指导思想</t>
  </si>
  <si>
    <t xml:space="preserve">    2018年我市财政收支预算安排的指导思想是：以邓小平理论和“三个代表”重要思想、科学发展观为指导，以习近平新时代中国特色社会主义思想为统领，全面贯彻党的十九大精神，坚持创新、绿色、开放、共享发展理念，积极培育财源，推进产业转型升级；加大预算统筹力度，盘活财政存量资金；强化预算约束，提高预算执行效率；优化支出结构，严控一般性支出，切实保障重点支出；加大民生投入，补齐民生短板，提高基本公共服务水平；继续深化预算改革，全面推进预算公开，增强公开透明；强化债务管理，严控债务风险；充分发挥财政职能，提供坚强财力保障。</t>
  </si>
  <si>
    <t xml:space="preserve">    二、2018年预算编制的基本原则</t>
  </si>
  <si>
    <t xml:space="preserve">   （一）积极稳妥原则。预算编制要坚持实事求是、积极稳妥、留有余地的原则。收入预算要与经济社会发展水平相适应，与财政政策相衔接，确保应收尽收；支出预算要坚持量力而行、统筹兼顾、勤俭节约，确保收支平衡。</t>
  </si>
  <si>
    <t xml:space="preserve">   （二）统筹使用原则。推进财政资金统筹使用，加大政府性基金和国有资本经营结余资金调入一般公共预算的力度，弥补一般公共预算收支缺口。</t>
  </si>
  <si>
    <t xml:space="preserve">   （三）重点保障原则。预算资金的安排，在保障基本支出的基础上，项目支出按照轻重缓急合理安排，集中财力办大事，确保市委、市政府重点工作和战略决策的落实，支持推进产业发展和建设现代产业体系。</t>
  </si>
  <si>
    <t xml:space="preserve">   （四）民生优先原则。坚持民生导向、守住底线、补齐短板的基本思路，加快推进以改善民生为重点的社会基本公共服务体系建设，落实省市十件民生实事资金，切实加大教育、卫生、医疗、文化、扶贫等社会短板投入，优先保障最低生活保障、五保供养、孤儿基本生活保障、医疗求助、残疾人补助和基本养老保险等底线民生。</t>
  </si>
  <si>
    <t xml:space="preserve">   （五）防范风险原则。规范政府举债行为，统一政府债务举债程序，严格控制新增债务；进一步增强债务风险防范意识，严禁违规举借地方政府性债务，足额安排偿债资金，债务风险有效地控制在自身财力承受范围之内。</t>
  </si>
  <si>
    <t xml:space="preserve">   （六）公开透明原则。以“公开为常态、不公开为例外”为原则，全面推进预算信息公开，进一步扩大公开范围、细化公开内容、完善公开机制，积极推进预决算、预算执行及“三公”经费信息公开，进一步提高预算透明度。</t>
  </si>
  <si>
    <t xml:space="preserve">    三、2018年部门预算基本情况</t>
  </si>
  <si>
    <t xml:space="preserve">    2018年市级所有预算单位共有185个，全面列入部门预算编制范围，其中一级预算单位102个，二级预算单位83个。2018年市级财政供养人员7723(按编制内实际到位人数计算)，比上年增加626人（其中在职人员比上年增加438人；离退休人员比上年增加188人）。</t>
  </si>
  <si>
    <t xml:space="preserve">    四、2018年部门预算收入情况</t>
  </si>
  <si>
    <t xml:space="preserve">   （一）一般公共预算可统筹财力。2018年市级一般公共预算收入134900万元，加上税收返还9566万元、省转移支付补助18463万元、县区上解收入738万元、调入资金223400万元（政府性基金调入220000万元、国有资本经营收入调入3400万元）、上年结转12894万元、省提前下达的专项转移支付资金73308万元，市级公共预算总收入473269万元，比上年预算数301742万元增加171527万元，增长56.85%；市级公共预算总收入473269万元，减去专项上解省支出4939万元，减去援疆援藏专项上解省支出345万元，减去补助下级支出13031万元（其中区级工资性财力补助12000万元、城区体制补助531万元、红海湾财政困难专项转移支付补助500万元），减去出口退税超基数地方负担部分上解支出3080万元，市级可统筹财力451874万元，比上年预算数292400万元增加159474万元，增长54.54%。</t>
  </si>
  <si>
    <t xml:space="preserve">   （二）纳入财政专户管理收入（教育收费收入）。2018年市级纳入财政专户管理的收入拟安排6180万元，比上年6847万元减少667万元，下降9.74%。</t>
  </si>
  <si>
    <t xml:space="preserve">    五、2018年部门预算支出情况</t>
  </si>
  <si>
    <t xml:space="preserve">   一般公共预算支出方面：</t>
  </si>
  <si>
    <t xml:space="preserve">    2018年市级一般公共预算支出安排451874万元，比上年预算数292400万元增支159474万元，增长54.54%。主要增支项目如下：</t>
  </si>
  <si>
    <t xml:space="preserve">    （一）人员工资福利支出部分。</t>
  </si>
  <si>
    <t xml:space="preserve">    拟安排支出109131万元，比上年预算数81081万元增加28050万元，主要支出项目是：</t>
  </si>
  <si>
    <t xml:space="preserve">   1、人员工资支出拟安排82831万元，比上年58281万元增支24550万元，主要是预列2016-2017年机关事业单位绩效考核奖励资金17000万元，事业单位绩效工资提标部分2000万元，2018年正常增人增资920万元；2017年正常增人增资部分4630万元)；</t>
  </si>
  <si>
    <t xml:space="preserve">   2、行政事业单位离退休经费（基本养老保险缴费）拟安排16700万元，比上年14500万元增支2100万元(预计2018离退休人员增加140人)；</t>
  </si>
  <si>
    <t xml:space="preserve">   3、行政事业单位医疗费及抚恤费拟安排3600万元，比上年3200万元增支400万元（医疗费支出增加400万元）；</t>
  </si>
  <si>
    <t xml:space="preserve">   4、住房公积金拟安排6000万元，比上年5000万元增支1000万元（随工资增加而增长）；</t>
  </si>
  <si>
    <t xml:space="preserve">    （二）日常公用经费支出部分。</t>
  </si>
  <si>
    <t xml:space="preserve">    拟安排19718万元，比上年6578万元增支13140万元。主要是2018年为了体现人均公用经费占比水平，将2017年原在专项经费列支的单位工作经费调整在日常公用经费列支；</t>
  </si>
  <si>
    <t xml:space="preserve">    （三）专项经费支出部分。</t>
  </si>
  <si>
    <t xml:space="preserve">    2018年专项经费拟安排323025万元，比上年204741万元增支118284万元，其中：</t>
  </si>
  <si>
    <t xml:space="preserve">   1、单位专项经费16416万元，比上年增加10515万元。主要是原在基金列支的城乡规划编制与修编等经费1090万元和路灯管理各项经费1173万元，今年调整到一般预算列支；公路局新增800万元；消防局增加1959万元，国土局增加700万元，教育局增加640万元，园林局增加580万元；</t>
  </si>
  <si>
    <t xml:space="preserve">   2、上年结转安排的项目资金12894万元（列收列支），属新增资金；</t>
  </si>
  <si>
    <t xml:space="preserve">   3、省提前下达的专项转移支付资金73308万元（列收列支），比上年42631万元增加30677万元；</t>
  </si>
  <si>
    <t xml:space="preserve">   4、纳入预算管理的非税收入相应安排支出19930万元，比上年减少1743万元，主要是人防办收费下降幅度较大。</t>
  </si>
  <si>
    <t xml:space="preserve">   5、政府公共支出200477万元，比上年增加65941万元，主要增减项目如下：</t>
  </si>
  <si>
    <r>
      <t xml:space="preserve">    </t>
    </r>
    <r>
      <rPr>
        <sz val="16"/>
        <rFont val="宋体"/>
        <family val="0"/>
      </rPr>
      <t>（1）偿债准备金15000万元（比上年增加6000万元，主要是增加债券利息）；促进产业发展专项资金15000万元（比上年增加3000万元，比亚迪项目）；（3）市区耕地提质改造及占优补优专项资金12330万元（比上年增加11460万元）；（4）城乡居民基本养老保险市级配套资金10610（比上年增加1283万元，主要是标准提高）；（5）精准扶贫市级配套资金7000万元（比上年增加350万元）；（6）税收征收经费6200万元（比上年增加1200万元）；（7）乡镇综合保障经费5775万元（2018年列入预算，往年作为增拨）；（8）城乡居民基本医疗保险配套资金5580万元（比上年增加420万元，主要是标准提高）；（9）教育创现奖补经费5400万元（新增项目）；（10）粮食风险基金5300万元（与上年持平）；（11）农村基层组织经费保障市级配套资金5359万元（比上年减少1618万元，主要是按照市组织部的要求，2018年按省规定比例配套，不再对县区配套兜底）；（12）城市维护费5000万元（比上年增加2000万元，其中市区环卫道路保洁正常费用1900万元，市区垃圾运输和处理费用1100万元，城市道路、园林、路灯及其他公共设施维护费2000万元）；（13）“红海扬帆”人才计划专项经费5000万元（与上年持平）；（14）项目前期费用5000万元（与上年持平）；（15）预备费4600万元（比上年增加1653万元）；（16）村（社区）创文环境整治经费4445万元（与上年持平）；（17）林伟华中学信息化建设及设备购置项目经费4000万元（新增项目）；（18）深汕中心医院前期经费4000万元（新增项目，其中规培经费3000万元，筹备经费1000万元）；（19）基层医疗卫生服务能力建设资金3569万元（新增项目，其中县级医疗急救体系标准化建设322万元，中心卫生院升级建设2700万元，村卫生站公建规范化建设547万元）；（20）华为云计算服务建设项目资金3500万元（比上年增加500万元）；（21）市级区域医疗信息化平台建设资金3500万元（新增项目）；（22）深圳到汕尾捷运化列车运营补贴资金3500万元（2018年列入预算，往年作为增拨）；（23）职业学校提升工程建设资金3000万元（新增项目）；（24）创文创卫激励资金2500万元（2018年列入预算，往年作为增拨）；（25）支付东西两区污水处理厂及红草工业园区污水处理厂污水处理费2500万元（比上年减少150万元，共需要4500万元，其中2000万元在基金预算列支）；（26）新能源公交营运财政补贴2500万元（2018年列入预算，往年作为增拨）；</t>
    </r>
  </si>
  <si>
    <t>（27）市级社保基金征收经费2200万元（比上年增加100万元）；（28）市直学校信息化建设经费2000万元（新增项目）；（29）汕尾职校综合楼配套设备购置经费2000万元（新增项目）；（30）节日慰问困难群体及缓解单位（镇村）财政困难补助资金2000万元（与上年持平）；（31）科技创新专项经费2000万元（比上年增加1730万元）；（32）基本公共卫生服务经费市级配套资金1700万元（比上年增加150万元，主要是标准提高）；（33）市区义务教育公用经费补助资金1600万元（比上年减少70万元）；（34）市区园林绿化养护经费1500万元（比上年增加500万元）；（35）中学教师全员培训经费1500万元（新增项目）；（36）消防救援车（53米登高车和18吨泡沫消防车）购置经费1200万元（新增项目）；（37）残疾人生活津贴及重度残疾人护理补贴1200万元（比上年增加600万元，主要是标准提高）；（38）创建卫生城市经费1055万元（比上年增加755万元）。</t>
  </si>
  <si>
    <t xml:space="preserve">    六、2018年部门预算编制的主要特点</t>
  </si>
  <si>
    <t xml:space="preserve">   （一）加强一般公共预算统筹力度，确保收支平衡。面对财政收支压力加大等矛盾，强化一般公共预算统筹力度，从政府性基金结余和国有资本经营收入调入资金223400万元（其中从政府性基金结余调入资金220000万元，国有资本经营收入调入资金3400万元），弥补支出安排缺口。</t>
  </si>
  <si>
    <t xml:space="preserve">   （二）加快推进以改善民生为重点的社会基本公共服务体系建设。进一步调整优化公共财政预算支出结构，提高社会保障、医疗卫生、教育和住房保障等社会公共需要和关系群众基本生活与社会稳定的民生支出的投入比重，保障社会公共需要。2018年民生支出共安排257969万元，占一般公共预算支出的57.09%，比上年增加110076万元，增长74.43%。其中教育支出比增93.49%、科学技术支出比增441.23%、文化体育与传媒支出比增42.36%、社会保障与就业支出比增16.23%、医疗卫生与计划生育支出比增74.44％、城乡社区支出比增244.42%。</t>
  </si>
  <si>
    <t xml:space="preserve">   （三）继续加大对县（市、区）及乡镇转移支付补助力度。为扶持县域经济发展，提高镇（乡）财力保障水平。 2018年市级共安排对县区及乡镇财力补助63298万元，比上年41162万元增加22136万元，增长54%。主要是：城乡居民社会养老保险市级配套资金安排10610万元，精准扶贫精准脱贫资金配套经费7000万元，乡镇综合保障经费5775万元，城乡居民基本医疗保险市级配套资金安排5580万元，教育创强创现奖励经费5400万元，农村基层组织经费保障市级补助资金5359万元，村（社区）创文环境整治经费4445万元，基层医疗卫生服务能力建设资金3569万元，创文创卫激励经费2500万元，基本公共卫生服务经费市级配套资金1700万元，残疾人生活津贴及重度残疾人护理补贴1200万元，免费义务教育经费补助1120万元。</t>
  </si>
  <si>
    <t xml:space="preserve">   （四）加强政府采购预算管理。部门预算支出中凡列入政府采购目录的项目，全部编制政府采购预算，确保年初政府采购预算真实完整。2018年共有个49项目列入预算，采购预算资金10644.7万元，其中预算内资金项目47个共10394.7万元，财政专户资金项目2个共250万元。</t>
  </si>
  <si>
    <t xml:space="preserve">   （五）加强政府性债务管理，防范财政风险。截止到2017年底，市级年末债务余额47亿元，其中地方政府债券46亿元（用于市区厦深铁路站场及配套设施建设、市政工程建设等项目）。市级2018年到期需支付的地方政府债券本息约15000万元，预算安排偿债准备金15000万元。</t>
  </si>
  <si>
    <t xml:space="preserve">   （六）厉行节约，严控“三公经费”。2018年市级“三公经费”预算数3521万元，比上年3650减少129万元，减少3.53%。其中因公出国（境）费用预算数15万元，减少11.77%；公务用车购置预算数18万元，与上年持平；公务用车运行维护费预算数2107万元，减少0.33%；公务接待费预算数1381万元，减少8%。</t>
  </si>
  <si>
    <t>2018年度市级行政事业单位基本情况表</t>
  </si>
  <si>
    <t>单位名称</t>
  </si>
  <si>
    <t>财政供养人数</t>
  </si>
  <si>
    <t>单位基本职能</t>
  </si>
  <si>
    <t>合计人数</t>
  </si>
  <si>
    <t>财政专户</t>
  </si>
  <si>
    <t>预算内</t>
  </si>
  <si>
    <t>自筹编制到位人数</t>
  </si>
  <si>
    <t>小计</t>
  </si>
  <si>
    <t>编制内实际到位人数</t>
  </si>
  <si>
    <t>后勤人员</t>
  </si>
  <si>
    <t>人头经费</t>
  </si>
  <si>
    <t>离休人数</t>
  </si>
  <si>
    <t>退休人数</t>
  </si>
  <si>
    <t>一般公共服务支出</t>
  </si>
  <si>
    <t>中共汕尾市委办公室</t>
  </si>
  <si>
    <t>负责全市党政事务。具体职能是负责市委日常工作，协助市委“统榄全局，协调各方”，抓好市委各项决策的落实。</t>
  </si>
  <si>
    <t>汕尾市信访局</t>
  </si>
  <si>
    <t>市委、市政府的工作部门，受理群众来信来访，网上信访，手机短信信访、负责市网上信访信息系统工作，督查督办、复查复核信访案件，调研指导信访事项、协调处理群体性案件，并履行出差权、督查权、建议权的职能。</t>
  </si>
  <si>
    <t>中共汕尾市委办公室机要局</t>
  </si>
  <si>
    <t>承担市与省、县密码电报和明传电报通信收发；为省、市主要领导提供应急密码通信服务；承担市与省直单位普通密码通信；管理全市核心密码、普通密码；承办市委的密码电报；管理全市密码电报，指导市直单位使用、保管密码电报；密码及密码电报督查；负责电子政务内网安全与应用支撑平台的管理维护。</t>
  </si>
  <si>
    <t>汕尾市党史办</t>
  </si>
  <si>
    <t>贯彻落实中央、省委和市委有关党史工作的方针、政策，制定汕尾党史工作规划和计划，并组织实施。承担中国共产党在汕尾的历史资料的征集、整理、调研和编撰工作，编写汕尾党史、重要人物传记和市委大事记，编辑、审核重要党史书刊。重要人物的纪念活动，组织党史研究和学术交流活动。</t>
  </si>
  <si>
    <t>汕尾市人民代表大会常务委员会办公室</t>
  </si>
  <si>
    <t>实施法律监督和工作职能监督，讨论和决定本行政区域重大事项，行使对地方国家机关有关人员的人事任免。</t>
  </si>
  <si>
    <t>汕尾市人民政府办公室</t>
  </si>
  <si>
    <t>主要协助市人民政府处理市政府日常工作事务及秘书、安全保卫、机关事务管理、后勤保障服务项目，负责市政府重大活动的组织安排工作。</t>
  </si>
  <si>
    <t>汕尾市科技文化中心</t>
  </si>
  <si>
    <t>承接会议、汇演、电影等活动。</t>
  </si>
  <si>
    <t>汕尾市政务服务管理办公室</t>
  </si>
  <si>
    <t>负责汕尾市政务服务中心监督管理工作，负责汕尾市网上办事大厅市本级建设运维管理工作,负责汕尾市12345投诉举报平台管理等工作。</t>
  </si>
  <si>
    <t>汕尾市公共资源交易中心</t>
  </si>
  <si>
    <t>负责制定公共资源进场交易业务规程，实施政府采购、土地使用权、矿业权，工程建设项目招投标、国有产权等各类公共资源交易活动提供场所、设施和服务，管理。收集、统计、存储和发布各类公共资源交易信息等。</t>
  </si>
  <si>
    <t>汕尾市政府网站管理中心</t>
  </si>
  <si>
    <t>负责市政府及其所属部门在互联网上发布政务信息、提供在线服务和管理政府与公众互动交流的服务平台；负责指导、协调全市政府网站建设管理工作，对市政府网站群的组织管理、网站内容和形式、网站日常管理和运行维护、信息采集审核发布、安全保障等实施细则进行规范；负责“市政府信息网上依申请公开系统”，在线受理政府信息公开申请；负责管理本网站及市直各单位网站的维护和网络安全运行，负责汕尾网络问政平台运营维护工作。</t>
  </si>
  <si>
    <t>中国人民政治协商会议汕尾市委员会办公室</t>
  </si>
  <si>
    <t>市政协机关是市政协的工作机构，承担市政协履行政治协商，民主监督，参政议政职能的各项工作。</t>
  </si>
  <si>
    <t>中共汕尾市纪律检查委员会</t>
  </si>
  <si>
    <t>履行党的纪律检查和政府的行政监察两种职级，监督检查各单位执行党的路线、方针、政策和国家法律法规的情况，负责检查并处理市委、市政府各部门以及各县(市、区)党组织和党员领导干部违反党的章程及其他党内法规的政纪行为。承办市委、市政府和省纪委、省监察厅（省预防腐败局）授权和交办的其他事项。</t>
  </si>
  <si>
    <t>中共汕尾市委统战部</t>
  </si>
  <si>
    <t>负责港澳台、海外同胞等统战工作。</t>
  </si>
  <si>
    <t>中共汕尾市委宣传部</t>
  </si>
  <si>
    <t>贯彻执行中央省委市委有关意识形态方面的方针政策，制订我市宣传文化工作的方针和事业建设的总体规划并组织实施。</t>
  </si>
  <si>
    <t>汕尾市委组织部</t>
  </si>
  <si>
    <t>负责组织人事管理工作。</t>
  </si>
  <si>
    <t>中共汕尾市直属机关工作委员会</t>
  </si>
  <si>
    <t>规划市直机关党的建设，指导市直机关党的思想、组织、作风建设，做好党员的教育管理工作。</t>
  </si>
  <si>
    <t>中共汕尾市委政策研究室</t>
  </si>
  <si>
    <t>贯彻市委工作部署，组织对有关政策、重要课题进调查研究，提出意见和建议，供市委决策参考；负责或组织有关部门，参加起草或修改市委有关重要文件，文稿及市委领导的报告、讲话等；承办市委和上级交办的其他事项。</t>
  </si>
  <si>
    <t>中共汕尾市委台湾工作办公室</t>
  </si>
  <si>
    <t>是汕尾市委、市政府主管台湾工作的办事机构。</t>
  </si>
  <si>
    <t>广东省汕尾台湾渔民事务工作站</t>
  </si>
  <si>
    <t>宣传、联络和接待服务台湾同胞。</t>
  </si>
  <si>
    <t>中共汕尾市委政法委员会</t>
  </si>
  <si>
    <t>组织政法工作有关调研；指导协调政法各部门的工作，维护政法各部门依法独立行使职权；依法组织开展执法监督；组织、协调、指导全市维稳、综治工作；研究和指导全市政法队伍建设等。</t>
  </si>
  <si>
    <t>汕尾市法学会</t>
  </si>
  <si>
    <t>组织指导全市法学理论研究工作；参与法律、法规草拟工作；对立法、司法、执法等实践活动的重大问题提出咨询意见、建议和对策，参与法律宣传工作。</t>
  </si>
  <si>
    <t>共青团汕尾市委员会</t>
  </si>
  <si>
    <t>教育引导服务青年，维护青少年权益</t>
  </si>
  <si>
    <t>汕尾市妇女联合会</t>
  </si>
  <si>
    <t>促进男女平等，维护妇女、儿童合法权益。</t>
  </si>
  <si>
    <t>汕尾市妇女儿童活动中心</t>
  </si>
  <si>
    <t>妇女儿童培训教育阵地、发展妇女儿童事业。</t>
  </si>
  <si>
    <t>汕尾市工商业联合会</t>
  </si>
  <si>
    <t>发挥民主监督作用，积极参政议政；引导会员积极参加国家经济建设；做好工商界代表人士政治安排推荐工作；代表并维护会员的合法权益，会同有关部门直接组织或协调组织调查民营企业的投诉。</t>
  </si>
  <si>
    <t>汕尾市文学艺术界联合会</t>
  </si>
  <si>
    <t>负责党和政府与广大文艺家和文艺工作者的联系工作，出版文学艺术刊物，主办各类文艺活动，创作文艺精品，开展文艺交流，组织开展文艺宣传、采风、培训等。</t>
  </si>
  <si>
    <t>汕尾书画院</t>
  </si>
  <si>
    <t>书画展览交流，艺术创作与研究。</t>
  </si>
  <si>
    <t>汕尾市社会科学联合会</t>
  </si>
  <si>
    <t>指导和协调全市社会科学界各个学会、研究会、协会的工作，联络县（市、区）社科联的工作。</t>
  </si>
  <si>
    <t>汕尾市总工会</t>
  </si>
  <si>
    <t>以宪法为根本活动准则，依法行使权利和履行义务，联系职工群众，为职工群众谋得益，解决职工群众存在问题。</t>
  </si>
  <si>
    <t>汕尾市归国华侨联合会</t>
  </si>
  <si>
    <t>负责政府沟通归侨侨眷华侨的工作，服务经济发展，依法维护侨益，拓展海外联谊，参政议政，弘扬中华文化，参与社会建设等。</t>
  </si>
  <si>
    <t>致公党汕尾市委员会</t>
  </si>
  <si>
    <t>参政议政、民主监督，参加中国共产党领导的政治协商。</t>
  </si>
  <si>
    <t>农工党汕尾市委员会</t>
  </si>
  <si>
    <t>深入调查研究，履行政治协商、民主监督、参政议政，同时开展义诊献爱心等社会服务工作，开展思想建设和组织建设等。</t>
  </si>
  <si>
    <t>民盟汕尾市委员会</t>
  </si>
  <si>
    <t>参政议政、民主监督。</t>
  </si>
  <si>
    <t>汕尾市档案局</t>
  </si>
  <si>
    <t>负责全市档案工作规划、管理，指导全市档案工作，开展档案执法监督等。</t>
  </si>
  <si>
    <t>汕尾市人民防空办公室</t>
  </si>
  <si>
    <t>管理、宣传和组织人民防空建设，战时组织人民群众进行防空袭斗争，平时防范和减轻应急突发事件和灾害事故的危害。</t>
  </si>
  <si>
    <t>汕尾市发展和改革局</t>
  </si>
  <si>
    <t>贯彻执行国家和省有关国民经济和社会发展的方针政策和法律法规，起草有关规范性文件草案，拟订并组织实施全市国民经济和社会发展战略、中长期规划和年度计划，提出国民经济发展和优化重大经济结构的目标、政策；受市人民政府委托向市人民代表大会提交国民经济和社会发展计划的报告。</t>
  </si>
  <si>
    <t>汕尾市海防与打击走私办公室</t>
  </si>
  <si>
    <t>组织，指导，协调，检查，监督各地和各部门反走私综合治理工作，承担海防管理和控制工作。</t>
  </si>
  <si>
    <t>汕尾市机构编制委员会办公室</t>
  </si>
  <si>
    <t>负责市直党政群机关和事业单位的机构、人员编制、领导职数的审核，负责全市机构编制管理，负责市直行政事业单位补充人员的编制使用的审批。</t>
  </si>
  <si>
    <t>汕尾市审计局</t>
  </si>
  <si>
    <t>审计监督</t>
  </si>
  <si>
    <t>汕尾市法制局</t>
  </si>
  <si>
    <t>审核规范性文件、行政执法监督、行政复议应诉、法律宣传培训、政府立法工作、政府法律顾问事务、依法行政考核工作等。</t>
  </si>
  <si>
    <t>汕尾市民族宗教事务局</t>
  </si>
  <si>
    <t>负责全市民族、宗教事务管理工作。</t>
  </si>
  <si>
    <t>汕尾市应急管理办公室</t>
  </si>
  <si>
    <t>值守应急、信息汇总报送、协调处置较大以上突发事件、开展应急管理（一案三制）建设、宣传培训工作，指导县（市、区）及市各部门应急体系建设及应急平台建设等。</t>
  </si>
  <si>
    <t>汕尾市工商行政管理局</t>
  </si>
  <si>
    <t>贯彻执行国家和省有关工商行政管理的方针政策和法律法规，拟订有关地方性规范文件并组织实施，负责市场监督管理和行政执法有关工作；负责市场主体登记的管理工作，组织指导对全市市场主体及经营行为的监督管理，承担市场主体信用分类监督管理，负责依法规范和维护商品交易市场经营秩序工作，组织管理商标和特殊标志，负责广告活动的监督管理工作，依法组织查处违法直销、传销案件，负责消费维权及社会监督体系建设工作。</t>
  </si>
  <si>
    <t>汕尾市工商行政管理局红海湾分局</t>
  </si>
  <si>
    <t>贯彻执行国家和省有关工商行政管理的方针政策和法律法规，拟订有关地方性规范文件并组织实施，负责市场监督管理和行政执法有关工作。</t>
  </si>
  <si>
    <t>广东省汕尾市质量技术监督局</t>
  </si>
  <si>
    <t>贯彻执行国家、省和市有关质量技术监督工作的方针政策和法律法规，拟订并组织实施提高全市质量水平的发展战略及有关政策。</t>
  </si>
  <si>
    <t>汕尾市住房公积金管理中心</t>
  </si>
  <si>
    <t>住房公积金管理中心是不以盈利为目的的独立事业单位，主要负责住房公积金管理和运作。</t>
  </si>
  <si>
    <t>汕尾市接待处</t>
  </si>
  <si>
    <t>承担制定全市公务接待工作规定并组织实施。指导各县（市）区的接待服务工作。承担市委、市人大、市政府、市政协、汕尾军分区等机关的公务接待任务。、承担市委、市政府和市委办公室、市人民政府办公室交办的其他事项。</t>
  </si>
  <si>
    <t>汕尾市新区管理委员会</t>
  </si>
  <si>
    <t>为市人民政府派出机构，在授权或委托范围内依法行使经济建设和发展管理权限。</t>
  </si>
  <si>
    <t>广东省汕尾市中级人民法院</t>
  </si>
  <si>
    <t xml:space="preserve">汕尾市中级人民法院（下称汕尾中院）是汕尾市的审判机关，依法独立行使审判权，监督和指导下级人民法院的工作，接受广东省高级人民法院的指导和监督，对汕尾市人民代表大会及其常务委员会负责并报告工作。 </t>
  </si>
  <si>
    <t>广东省汕尾市人民检察院</t>
  </si>
  <si>
    <t>负责依法对全市重大刑事犯罪案件进行审查批准逮捕、决定逮捕、提起公诉、出庭支持公诉，依法对贪污贿赂犯罪，国家机关工作人员渎职犯罪等重大案件进行侦查等职能。</t>
  </si>
  <si>
    <t>汕尾市统计局</t>
  </si>
  <si>
    <t>贯彻执行国家、省有关统计工作的方针、政策、法规，拟订和实施统计工作规章制度、规划和统计调查计划；组织领导和监督检查各部门的统计和国民经济核算工作；监督检查统计法律法规的实施；指导全市统计工作等。</t>
  </si>
  <si>
    <t>国家统计局汕尾调查队</t>
  </si>
  <si>
    <t>汕尾调查队既是政府统计调查机构，也是统计执法机构，依法独立行使统计调查、统计监督的职权，独立向国家统计局和广东调查总队上报调查结果，并对上报的调查资料的真实性负责。同时，承担地方政府委托的各项统计调查任务。</t>
  </si>
  <si>
    <t>汕尾市财政局</t>
  </si>
  <si>
    <t>执行国家财政税收、国有资产监督、法规制度、方针政策、编制年度预结算草案并组织执行、制定财政和预结算收入计划、管理和监督各项财政支出等。</t>
  </si>
  <si>
    <t>汕尾市财政局投资评审中心</t>
  </si>
  <si>
    <t>贯彻执行国家和省有关法律法规，承担财政性投资项目的可行性评估、论证的技术性、服务性工作；负责财政性投资项目的工程概算审核及预(结)算、决算审查工作；负责财政性投资项目招标标底审查和财务效益评估。</t>
  </si>
  <si>
    <t>汕尾市财政局国库支付中心</t>
  </si>
  <si>
    <t>配合建设和完善国库单一帐户体系，协助预算控制和用款计划审核工作，建立预算单位收支总帐及分类管理系统，承担集中支付的财政资金审核、支付和会计核算工作，承担财政支付和收付系统内部的监督、维护，负责国债兑付资金管理的具体操作业务等。</t>
  </si>
  <si>
    <t>汕尾市注册会计师协会</t>
  </si>
  <si>
    <t>本地区注册会计师行业管理和监督；注册会计师全国统一考试汕尾考区组织工作；本地区注册会计师注册、后续教育等。</t>
  </si>
  <si>
    <t>汕尾市财政信息中心</t>
  </si>
  <si>
    <t>财政信息系统日常运维，办公自动化推广实施，机房管理建设，网络部署运维等。</t>
  </si>
  <si>
    <t>汕尾市票据管理中心</t>
  </si>
  <si>
    <t>供应财政票据、核销财政票据、监督财政票据的使用等。</t>
  </si>
  <si>
    <t>汕尾市外事侨务局</t>
  </si>
  <si>
    <t>负责外事、侨务、港澳工作，落实相关政策。</t>
  </si>
  <si>
    <t>汕尾市人民政府驻广州办事处</t>
  </si>
  <si>
    <t>负责在广州、深圳、北京、上海、香港、澳门等地开展招商引资工作，管理广州、深圳、北京上海四个招商中心；联系汕尾籍港澳同胞，加强与港澳汕尾社团，商会联系，开展统战，侨务工作；协助市委、市政府做好国家、省审批项目及专项扶持政策的跟踪落实工作；协助处理上访、接待。</t>
  </si>
  <si>
    <t>汕尾市政府金融工作局</t>
  </si>
  <si>
    <t>贯彻执行省市有关金融工作的决定和部署，组织协调防范化解和处置地方金融风险等事务。</t>
  </si>
  <si>
    <t>汕尾市经济和信息化局</t>
  </si>
  <si>
    <t>贯彻执行国家和省有关国民经济运行和信息化工作的方针政策和法律法规；组织实施工业和信息化领域发展规划、计划及有关产业政策；指导工业和信息化领域的技术进步和技术创新；负责节能降耗工作；组织实施产业转移总体规划和政策措施；协调指导经济社会领域的信息化应用。</t>
  </si>
  <si>
    <t>汕尾市无线电管理办公室</t>
  </si>
  <si>
    <t>负责全市无线电台站设置审批，无线电主要技术指标、无线电波辐射的管理，无线电收费管理等。</t>
  </si>
  <si>
    <t>汕尾市商务局</t>
  </si>
  <si>
    <t>协调指导全市招商引资工作；议定全市招商引资的办法、措施、总统规划和年度计划；牵头负责管理全市招商引资机构、投资企业协会；统筹招商引资项目、负责招商引资宣传推介工作。</t>
  </si>
  <si>
    <t>汕尾进出境货运车辆检查场</t>
  </si>
  <si>
    <t>为出入境货运车辆提供报关报检及搬运装卸、仓储、停车、车辆维修等服务。</t>
  </si>
  <si>
    <t>汕尾市委老干部局</t>
  </si>
  <si>
    <t>负责离休干部、处级以上退休干部的管理工作；调查研究老干部工作的新情况、新问题；组织老干部学习，做好老干部的思想政治工作和党组织建设；督促各地各部门落实好老干部的政治、生活待遇。</t>
  </si>
  <si>
    <t>汕尾市老干活动中心</t>
  </si>
  <si>
    <t>落实老有所学、老有所乐、老有所为方针、开展各项老干部文体活动。</t>
  </si>
  <si>
    <t>汕尾市市直企业离休干部管理服务中心</t>
  </si>
  <si>
    <t>负责市直企业离休干部的管理服务工作</t>
  </si>
  <si>
    <t>公共安全支出</t>
  </si>
  <si>
    <t>市国家保密局</t>
  </si>
  <si>
    <t>贯彻执行党和国家有关保密工作的方针、政策、法律、法规以及省委、省政府和市委、市政府关于保密工作的指示、决定；拟订地方保密规章制度，制定保密工作计划并组织实施。</t>
  </si>
  <si>
    <t>汕尾市司法局</t>
  </si>
  <si>
    <t>负责全市司法行政工作，具体包括法制宣传、普及法律常识和依法治理工作；管理监督指导律师、公证和法律援助工作；指导基层司法行政工作；参与社会综合治理和维护社会稳定工作；管理监督指导面向社会服务的司法鉴定工作；安置帮教工作；社区矫正工作；148法律服务工作；司法鉴定工作；组织全市司法考试工作 ，管理和监督戒毒所。</t>
  </si>
  <si>
    <t>汕尾市强制隔离戒毒所</t>
  </si>
  <si>
    <t>贯彻执行国家戒毒工作方针、政策和法律法规；研究拟订和实施地方性规章制度和政策措施，依法收容、管理、教育、改造戒毒人员，组织生产等职能。</t>
  </si>
  <si>
    <t>汕尾市公安局</t>
  </si>
  <si>
    <t>贯彻执行国家有关公安工作的方针、政策和法律法规,部署公安工作,并指导、检查落实。指导、开展危害国家安全的案件、刑事案件和行政案件的侦查工作；管理特种行业；管理出入境工作；管理道路交通安全及机动车、驾驶员工作；管理全市户籍、居民身份证、流动人口等工作；管理看守所、拘留所、戒毒所等监管场所工作；组织实施对来我市的党和国家领导人、省领导等安全警卫工作；负责公共信息网络安全监察工作；组织公安督察工作等。</t>
  </si>
  <si>
    <t>汕尾市公安局城区分局</t>
  </si>
  <si>
    <t>贯彻执行国家有关公安工作的方针、政策和法律法规，部署公安工作，并指导、检查落实， 维护社会治安秩序，管理、指导出入境工作, 指导对危害国家安全的案件和刑事案件的侦查工作，指导公安机关组织建设和公安民警队伍建设。</t>
  </si>
  <si>
    <t>汕尾市公安局红海湾分局</t>
  </si>
  <si>
    <t>汕尾市公安局尖山分局</t>
  </si>
  <si>
    <t>汕尾市公安局森林分局</t>
  </si>
  <si>
    <t>维护林区治安秩序，依法打击各类破坏森林资源违法犯罪活动，组织侦破发生在辖区的森林刑事案件。</t>
  </si>
  <si>
    <t>教育支出</t>
  </si>
  <si>
    <t>中共汕尾市委党校</t>
  </si>
  <si>
    <t>党政干部培训、轮训、党的哲学社会科学研究。</t>
  </si>
  <si>
    <t>汕尾市业余体育学校</t>
  </si>
  <si>
    <t>做好九年义务教育培养体育优秀人才。</t>
  </si>
  <si>
    <t>汕尾市体育运动学校</t>
  </si>
  <si>
    <t>培养体育师资、企事业单位安全保卫人才、基层体育管理干部和输送优秀体育尖子。</t>
  </si>
  <si>
    <t>汕尾市教育局</t>
  </si>
  <si>
    <t>贯彻执行党和国家的教育方针、政策和法规，研究拟定地方性教育规章制度，并组织实施。研究制定全市的教育发展规划，年度发展指导计划，并协调、指导实施工作。综合管理高等、中等、基础、职业和幼儿教育。监督县（市、区）教育财政拨款的执行情况。检查、指导全市各级各类学校的德育、体育、国防教育、勤工俭学、教学装备工作，指导、组织有学历教育考试等教育工作。</t>
  </si>
  <si>
    <t>汕尾市林伟华中学</t>
  </si>
  <si>
    <t>承办初中，高中的学历教育。</t>
  </si>
  <si>
    <t>汕尾市实验初级中学</t>
  </si>
  <si>
    <t>教育学生，为国家培养人才，提高人口素质，文化水平。</t>
  </si>
  <si>
    <t>汕尾市实验小学</t>
  </si>
  <si>
    <t>教育与教学。</t>
  </si>
  <si>
    <t>汕尾市实验幼儿园</t>
  </si>
  <si>
    <t>承担幼儿教育。</t>
  </si>
  <si>
    <t>汕尾市机关幼儿园</t>
  </si>
  <si>
    <t>汕尾市职业技术学校</t>
  </si>
  <si>
    <t>负责拟定招生计划并经主管部门审定后组织实施，负责学生学籍管理；培养对口本区域市场的专业技术人才。</t>
  </si>
  <si>
    <t>汕尾开放大学</t>
  </si>
  <si>
    <t>按照教育部门规定培养成人专科到本科各层次毕业生，社区教育、老年教育、新型职业农民教育和各类培训。</t>
  </si>
  <si>
    <t>汕尾职业技术学院</t>
  </si>
  <si>
    <t>培养职业教育技术人才。</t>
  </si>
  <si>
    <t>汕尾市特殊教育学校</t>
  </si>
  <si>
    <t>承担残疾、少年儿童的康复和文化教育等。</t>
  </si>
  <si>
    <t>广东省汕尾市技工学校</t>
  </si>
  <si>
    <t>培养专业技术人才。</t>
  </si>
  <si>
    <t>科学技术支出</t>
  </si>
  <si>
    <t>汕尾市科学技术局</t>
  </si>
  <si>
    <t>贯彻国家有关科技发展和科技促进经济与社会发展的方针、政策和法规；拟定地方性规章制度和科技体制改革的政策措施并组织实施；会同有关部门组织编制科技发展中长期规划和年度计划。负责管理归口管理的科学事业费、科技“三项经费”、科技专项资金和科技发展基金。</t>
  </si>
  <si>
    <t>汕尾市生产力促进中心</t>
  </si>
  <si>
    <t>负责科技促进经济与社会发展的方针、政策和法规的制订和研究工作。</t>
  </si>
  <si>
    <t>汕尾市科学技术协会</t>
  </si>
  <si>
    <t>组织实施国务院《全民科学素质行动计划纲要》；宣传、普及科学技术，筹建科普设施；组织科技人员学术交流；管理科技专业学会；开展青少年科技活动；开展科技馆展教活动等。</t>
  </si>
  <si>
    <t>汕尾市工业研究所</t>
  </si>
  <si>
    <t>负责信息、科技情报工作，工业技术改造项目的评估论证，工业企业技术管理人员的培训，工业项目的可行性研究开发及推广应用。</t>
  </si>
  <si>
    <t>文化体育与传媒支出</t>
  </si>
  <si>
    <t>汕尾市文化广电新闻出版局</t>
  </si>
  <si>
    <t>贯彻执行党和国家关于文化艺术、广播影视、新闻出版、著作权的方针、政策和法规，把握正确的创作导向；拟定全市文化广电新闻出版事业发展规划和管理办法，并组织实施和监督检查。管理全市文化艺术事业，指导文化体制改革，协调、指导艺术创作和生产，扶持代表性、示范性、实验性的文化艺术品种，推动各门类艺术的发展；管理全市性重大文化艺术活动。推动文化艺术领域的公共文化服务，引导公共文化产品生产，管理市重点文化设施，指导基层文化设施建设。</t>
  </si>
  <si>
    <t>汕尾市文化馆</t>
  </si>
  <si>
    <t>非物质文化遗产保护、群众文化、群众艺术、群众娱乐服务。</t>
  </si>
  <si>
    <t>汕尾市图书馆</t>
  </si>
  <si>
    <t>报刊杂志借阅、电子阅览</t>
  </si>
  <si>
    <t>汕尾市体育局</t>
  </si>
  <si>
    <t>贯彻执行国家和省有关体育工作的方针、政策和法规，承办市人民政府和上级体育局交办的其他事项。</t>
  </si>
  <si>
    <t>汕尾广播电视台</t>
  </si>
  <si>
    <t>新闻宣传、节目采编、制作、审查、播出、传输、发射、转播、新技术科研应用及广播电视覆盖网的建设，维护工作。节目安全播出和设备设施的安全防范工作，确保党和政府的政令畅通。</t>
  </si>
  <si>
    <t>汕尾日报社</t>
  </si>
  <si>
    <t>新闻出版。</t>
  </si>
  <si>
    <t>社会保障和就业支出</t>
  </si>
  <si>
    <t>汕尾市民政局</t>
  </si>
  <si>
    <t>贯彻执行国家、省有关民政工作的法律、法规，制定全市民政事业的发展规划、工作计划和政策；负责全市社团和民办非企业单位的登记管理工作；主管全市优抚安置、双拥工作；组织、协调全市救灾救济工作；负责城乡基层政权和社区建设工作；规范全市地方标志的设置和管理；负责行政区域界线的勘定工作；主管婚姻登记、殡葬管理、收养登记工作；负责全市社会福利和社会事务工作；负责福利彩票发行和管理工作。</t>
  </si>
  <si>
    <t>汕尾市救助管理站</t>
  </si>
  <si>
    <t>主要负责对汕尾市区范围内生活无着的流浪乞讨人员的临时救助、救治、管理、教育、护送。</t>
  </si>
  <si>
    <t>汕尾市军队离休退休干部休养所</t>
  </si>
  <si>
    <t>负责军队离退休干部、退休志愿兵、军队无军籍退休退职职工接收安置和休养工作。</t>
  </si>
  <si>
    <t>汕尾市儿童福利院</t>
  </si>
  <si>
    <t>提供收养、送养孤儿、弃婴、残疾儿童及涉外送养服务等。</t>
  </si>
  <si>
    <t>汕尾市残疾人联合会</t>
  </si>
  <si>
    <t>汕尾市残疾人工作。</t>
  </si>
  <si>
    <t>汕尾市社会保险基金管理局</t>
  </si>
  <si>
    <t>经办市直的社会保险业务和指导全市的社会保险业务工作。</t>
  </si>
  <si>
    <t>汕尾市社会保险基金管理局市区分局</t>
  </si>
  <si>
    <t>经办汕尾市城区的社会保险业务。</t>
  </si>
  <si>
    <t>汕尾市社会保险基金管理局红海湾经济开发试验区分局</t>
  </si>
  <si>
    <t>经办红海湾的社会保险业务。</t>
  </si>
  <si>
    <t>汕尾市人力资源和社会保障局</t>
  </si>
  <si>
    <t>人才交流服务、专业技术考试及职称评审、公务员管理、事业单位人事管理、劳动关系、劳动监察、社会保险、军转干部安置、公务员干部及专业技术人员培训、就业促进、工资福利政策执行及协调指导、人事考试、劳动人事仲裁等。</t>
  </si>
  <si>
    <t>汕尾市职业介绍服务中心</t>
  </si>
  <si>
    <t>为求职者和用人单位提供求职、招聘信息和政策咨询。</t>
  </si>
  <si>
    <t>汕尾市劳动就业服务管理中心</t>
  </si>
  <si>
    <t>负责全市制订和组织实施就业发展规划；调节社会劳动力；指导公共就业服务工作；统筹劳动力就业；开展对外劳务协作；驻汕单位及市直单位用工管理。</t>
  </si>
  <si>
    <t>汕尾市红十字会</t>
  </si>
  <si>
    <t>开展备灾救灾工作；组织开展初级卫生救护知识培训、健康教育、普及卫生和防病知识宣传工作；协助政府开展无偿献血、艾滋病预防、造血干细胞等宣传推动工作；开展人道主义社会服务和红十字青少年活动。</t>
  </si>
  <si>
    <t>汕尾市老区建设促进会</t>
  </si>
  <si>
    <t>发挥桥梁、参谋、助手作用，协助市委、市政府推进老区建设。深入调查研究，推进中央、国家扶持革命老区政策的落地，提出加快老区建设的建议。宣传老区的光荣革命传统和加快老区建设的重要意义，宣传老区改革、发展的成就及经验，以及培训加快老区发展的各类人才。</t>
  </si>
  <si>
    <t>医疗卫生与计划生育支出</t>
  </si>
  <si>
    <t>汕尾市卫生和计划生育局</t>
  </si>
  <si>
    <t>贯彻落实国家卫生工作方针、政策，研究拟订地方卫生事业发展的战略目标、政策，并组织实施;拟订区域卫生规划并组织实施，指导各地合理配置卫生资源；拟订农村卫生、社区卫生、妇幼卫生工作规划、标准、规范和政策措施，指导全市初级卫生保健规划和母婴保健专项技术的实施；贯彻执行国家、省有关计划生育工作的方针、政策、法规，拟订和实施计划生育工作规章制度、规划和调查计划；组织领导和监督检查各部门的计划生育工作；监督检查计划生育法律法规的实施。</t>
  </si>
  <si>
    <t>汕尾市疾病预防控制中心</t>
  </si>
  <si>
    <t>疾病预防与控制、突发公共卫生事件应急处理、疫情报告及健康相关因素信息管理、健康危害因素监测与干预、实验室检测分析与评价、健康教育与健康促进、技术管理与应用研究指导。</t>
  </si>
  <si>
    <t>汕尾市慢性病防治站</t>
  </si>
  <si>
    <t>汕尾市慢性病防治站是疾病预防机构的重要组成部分，从事结核病、麻风病、精神病、皮肤性病、艾滋病等重大疾病防治工作，负担全市美沙酮维持治疗工作。</t>
  </si>
  <si>
    <t>汕尾市中心血站</t>
  </si>
  <si>
    <t>负责市辖区内采供血工作.保证血液质量.满足临床用血需要。</t>
  </si>
  <si>
    <t>汕尾市妇幼保健院</t>
  </si>
  <si>
    <t>承担全市妇女、儿童保健工作。</t>
  </si>
  <si>
    <t>汕尾市健康教育所</t>
  </si>
  <si>
    <t>负责开展全市健康教育宣传工作。</t>
  </si>
  <si>
    <t>汕尾市卫生监督所</t>
  </si>
  <si>
    <t>组织实施本辖区的卫生监督计划，依照法律法规行使预防性和经常性卫生监督工作，承担对公共卫生（包括消毒卫生、涉水产品及健康相关产品、生活饮用水、学校卫生、公共场所卫生、职业病防治、放射防护等）、医疗卫生机构和采供血机构及传染病防治的监管，承担重大活动卫生监督保障，受理卫生许可证的申请及健康卫生产品的审核，查处卫生违法案件，参与对危害公共卫生事件的调查处理。</t>
  </si>
  <si>
    <t>汕尾市医疗急救指挥中心</t>
  </si>
  <si>
    <t>负责全市急救医疗的调度工作，承担上级交办的其他相关任务。</t>
  </si>
  <si>
    <t>汕尾市卫生和计划生育局药具管理中心</t>
  </si>
  <si>
    <t>承担避孕节育知识的宣传、做好全市药具计划、调拨、发放工作。</t>
  </si>
  <si>
    <t>汕尾市综合治理出生人口性别比办公室</t>
  </si>
  <si>
    <t>组织协助开展全市出生人口性别比综合治理工作，督促、检查、指导全市做好出生人口性别综合治理，协助打击“两非”行为工作的监督检查，协助开展对“两非”案件的督查督办。</t>
  </si>
  <si>
    <t>汕尾市计划生育服务中心</t>
  </si>
  <si>
    <t>计划生育手术和手术后并发症后遗症的诊断处理；查还查孕及计划生育相关技术服务等。</t>
  </si>
  <si>
    <t>汕尾市食品药品监督管理局</t>
  </si>
  <si>
    <t>贯彻执行国家、省市有关食品、药品等监督管理工作的法律、法规和方针政策；负责食品的行政许可和食品安全监督管理，制订食品安全管理规范并组织实施；承担食品安全状况调查、监测工作，发布食品安全监管有关信息；负责食品、化妆品、药品、医疗器械的行政监督和技术监督，监督实施相关质量管理规范。</t>
  </si>
  <si>
    <t>汕尾市食品药品检验所</t>
  </si>
  <si>
    <t>依法实施食品（含保健食品）、药品、化妆品和医疗器械的质量安全检验检测，综合上报和反馈辖区内食品、药品、化妆品和医疗器械的质量公告信息和有关数据。开展食品（含保健食品）、药品、化妆品、医疗器械检验检测质量标准和方法等科研工作。</t>
  </si>
  <si>
    <t>节能环保支出</t>
  </si>
  <si>
    <t>汕尾市环境保护局</t>
  </si>
  <si>
    <t>加强环境保护规划，完善环境保护与全市经济、社会协调发展的宏观控制机制，增强环境保护的综合能力等。</t>
  </si>
  <si>
    <t>汕尾市环境保护监测站</t>
  </si>
  <si>
    <t>开展环境质量监测、污染源监督性监测和突发环境污染事件应急监测；承担环境监测网建设和运行，收集、管理环境监测数据，开展环境状况调查和评价，编制环境监测报告，开展环境监测领域科学研究和交流。</t>
  </si>
  <si>
    <t>汕尾市节能监察中心</t>
  </si>
  <si>
    <t>制定全市节能监察计划、标准、规程，并对执行情况进行监督检查；对用能单位、商业和社会用能的用能状况进行监督检查；受理全市能源利用违法、违规案件的举报、投诉和仲裁及处罚；对县（市、区）节能监察工作进行业务指导工作。</t>
  </si>
  <si>
    <t>汕尾市硫铁矿废水处理站</t>
  </si>
  <si>
    <t>治理硫铁矿污染源，确保废水处理达标排放，保护公平水库的水质。</t>
  </si>
  <si>
    <t>城乡社区支出</t>
  </si>
  <si>
    <t>汕尾市住房和城乡建设局</t>
  </si>
  <si>
    <t>贯彻执行国家和省住房和城乡建设行政管理方针、政策、法律、法规。指导全市住房制度改革工作；健全住房保障体系。加强对房地产市场的监管和规范，维护市场秩序及主体行为；承担推进建筑节能减排和行业科技发展的责任加强建设领域资源节约工作，有效降低建筑耗能。负责市区公用基础设施建设；道路管线资料的收集工作。承办市人民政府与省住房和城乡建设厅交办的其他事项。</t>
  </si>
  <si>
    <t>汕尾市建筑工程质量安全监督站</t>
  </si>
  <si>
    <t>负责建筑工程质量安全检测、监督管理等工作。</t>
  </si>
  <si>
    <t>汕尾市建筑工程质量检测站</t>
  </si>
  <si>
    <t>负责建筑工程项目的工程质量检测工作；对建筑物室内空气环境、建筑材料及构筑物的节能效能进行检测。</t>
  </si>
  <si>
    <t>汕尾市建设工程造价管理站</t>
  </si>
  <si>
    <t>贯彻执行国家和省有关建设工程造价管理和工程建设定额的方针、政策和法律法规，负责全市建设工程造价管理和工程建设定额的补充编制、修订、解释、调解、管理工作；指导、监督和检查我市工程建设定额的执行，指导编制建设工程估算、概算、预算、结算；发布工程造价信息。</t>
  </si>
  <si>
    <t>汕尾市城市综合管理与行政执法局</t>
  </si>
  <si>
    <t>加强城市综合管理，监督管理，公用事业及卫生城市管理，负责环境整治等区域性活动，查出城市管理违法、违章、行政执法等。</t>
  </si>
  <si>
    <t>汕尾市路灯管理所</t>
  </si>
  <si>
    <t>负责市区及红海湾各镇路灯的管理及维护。</t>
  </si>
  <si>
    <t>汕尾市园林局</t>
  </si>
  <si>
    <t>加强市区绿化建设、完善绿化维护与全市经济、社会协调发展的宏观调控机制，增强绿化维护的综合能力等。</t>
  </si>
  <si>
    <t>汕尾市城乡规划局</t>
  </si>
  <si>
    <t>负责汕尾市城乡规划及管理。</t>
  </si>
  <si>
    <t>汕尾市城建档案馆</t>
  </si>
  <si>
    <t>除承担接收、保管城市基建档案，对全市各单位与城市有关基建档案业务指导任务外，同时行使对城市基建档案的管理、检查和监督的职能。</t>
  </si>
  <si>
    <t>汕尾市市场物业管理总站</t>
  </si>
  <si>
    <t>贯彻执行国家、省关于市场物业管理的方针、政策、法规，拟订本市市场建设开发和管理等有关市场物业管理的规章制度和办法。</t>
  </si>
  <si>
    <t>汕尾市房地产管理局</t>
  </si>
  <si>
    <t>负责市区房地产交易管理、产权产籍管理、房地产价格认定、房地产征收补偿确认、市区保障房的建设与管理、房地产档案管理等。</t>
  </si>
  <si>
    <t>农林水支出</t>
  </si>
  <si>
    <t>市海洋经济发展总公司</t>
  </si>
  <si>
    <t>承担汕尾市海洋六家生产企业管理、指导、监督、协调和宏观调控，负责全市生产业务指导、引导渔农户生产，协调市海洋与渔业局港口建设、海洋资源管理、海洋水环境保护、监理等，同时还创办经济实体。</t>
  </si>
  <si>
    <t>汕尾市农业局</t>
  </si>
  <si>
    <t>贯彻执行中央、省和市有关农业农村工作的方针政策和法律法规，组织开展农业和农村经济社会改革与发展重大问题的调查研究并提出政策建议，指导社会主义新农村建设和农村体制改革。</t>
  </si>
  <si>
    <t>汕尾市种子站</t>
  </si>
  <si>
    <t>贯彻实施《中华人民共和国种子法》、《广东省农作物种子条例》等国家有关种子法律、法规、规章。</t>
  </si>
  <si>
    <t>汕尾市农产品质量监督检验测试中心</t>
  </si>
  <si>
    <t>贯彻落实国家《中华人民共和国农产品质量安全法》和《中华人民共和国食品安全法》的政策和法律法规；承担农产品质量检验检测和农产品质量安全监督管理工作；承担农业生态环境和无公害农产品质量监测认证工作。</t>
  </si>
  <si>
    <t>汕尾市果树研究所</t>
  </si>
  <si>
    <t>负责经济作物品种的引进、繁育、推广和提供新产品销售信息。</t>
  </si>
  <si>
    <t>汕尾市农机监理所</t>
  </si>
  <si>
    <t>承担农机安全宣传教育、农业机械注册登记和牌证核发审验，农机安全生产检查，农机事故统计、报告和处理，农机安全监理和质量监督等行政执法职能；负责农机使用跟踪调查和试验鉴定，指导农机推广体系建设，开展农机化技术试验、示范、引进和推广，落实有关农机产品信贷和财政补助政策。</t>
  </si>
  <si>
    <t>汕尾市林业局</t>
  </si>
  <si>
    <t>林业生态环境及森林与陆生野生动物类型自然保护区的规划、建设与保护；保护和发展森林资源，加强林地的保护和管理；生态公益林的建设、管理和效益补偿；森林防火和森林病虫害防治检疫；5依法治林，加强林业行政执法管理和监督。</t>
  </si>
  <si>
    <t>汕尾市国有吉溪林场</t>
  </si>
  <si>
    <t>承担林场的森林管护、培育和经营。</t>
  </si>
  <si>
    <t>汕尾市国有黄羌林场</t>
  </si>
  <si>
    <t>承担森林管护、培育和经营；促进林业发展；承担四个村的社会管理事务。</t>
  </si>
  <si>
    <t>汕尾市国有罗经嶂林场</t>
  </si>
  <si>
    <t>负责国有林场保护，促进林业发展。</t>
  </si>
  <si>
    <t>汕尾市国有湖东林场</t>
  </si>
  <si>
    <t>承担森林管护、培育和经营。</t>
  </si>
  <si>
    <t>汕尾市国有东海岸林场</t>
  </si>
  <si>
    <t>汕尾市国有红岭林场</t>
  </si>
  <si>
    <t>汕尾市海洋与渔业局</t>
  </si>
  <si>
    <t>海洋渔业管理，资源环境监测及保护，海域规划、管理及维护，渔业安全生产管理及指导。</t>
  </si>
  <si>
    <t>汕尾市海洋与渔业环境监测站</t>
  </si>
  <si>
    <t>对水域监测、监督、监视；定期提供海洋环境和渔业环境质量情况报告；对赤潮及海洋灾害调查监测、监视和预警、预报等工作。</t>
  </si>
  <si>
    <t>汕尾市畜牧兽医局</t>
  </si>
  <si>
    <t>贯彻执行国家、省有关畜牧兽医工作的法律法规和方针政策，研究议定地方性规范性文件和政策措施，</t>
  </si>
  <si>
    <t>汕尾市动物卫生监督所</t>
  </si>
  <si>
    <t>防治动物疫病疫情等</t>
  </si>
  <si>
    <t>汕尾市畜牧技术推广站</t>
  </si>
  <si>
    <t>负责全市畜牧业生产技术科研、推广和培训；负责全市畜禽良种繁育推广及畜禽遗传资保护工作。</t>
  </si>
  <si>
    <t>中共汕尾市委农村工作办公室</t>
  </si>
  <si>
    <t>主要负责全市农村工作的组织领导和统筹协调、决策服务等工，承担市扶贫开发领导小组和市老根据地建设委员会日常工作。</t>
  </si>
  <si>
    <t>汕尾市港澳流动渔民工作办公室</t>
  </si>
  <si>
    <t>贯彻执行国家、省有关港澳流动渔民工作的方针、政策、法规，草拟我市港澳流动渔民工作的各项规章并组织实施</t>
  </si>
  <si>
    <t>汕尾市利用世界银行贷款项目办公室</t>
  </si>
  <si>
    <t>贯彻执行国家、省有关利用世界银行、国际金融组织和外国政府贷款方面的政策、法规，拟订地方行业管理规章，并组织实施。</t>
  </si>
  <si>
    <t>广东省渔政总队汕尾支队</t>
  </si>
  <si>
    <t>负责全市渔港、渔船、渔业资源、海洋环境及台湾浅滩等巡航监控和安全生产等工作。</t>
  </si>
  <si>
    <t>汕尾市水务局</t>
  </si>
  <si>
    <t>贯彻执行国家和省市有关水行政管理工作的方针政策和法律法规，拟订水务工作的政策及有关规定；负责保障水资源的合理开发利用；组织审核市内主要江河的流域综合规划和防洪规划；提出水利固定资产投资的规模和方向。</t>
  </si>
  <si>
    <t>汕尾市海事局(海上搜救中心)</t>
  </si>
  <si>
    <t>负责海上搜救工作等。</t>
  </si>
  <si>
    <t>交通运输支出</t>
  </si>
  <si>
    <t>汕尾市交通运输局</t>
  </si>
  <si>
    <t>贯彻执行国家和省有关交通运输工作的方针政策和法律法规，起草有关地方性文件并监督实施，组织拟订公路、水路、地方铁路行业发展规划，参与拟订物流业发展规划，指导公路、水路行业有关体制改革工作。</t>
  </si>
  <si>
    <t>汕尾市交通运输局综合行政执法局</t>
  </si>
  <si>
    <t>根据交通行政管理法律、法规、规章，具体行使辖区内的公路运政、水路运政、公路路政、航道行政、港口行政、交通规费稽查等方面的行政执法职责；对公民、法人或者其他组织遵守交通行政管理法律、法规、规章的情况进行监督检查，依法纠正和查处有关违法违规行为，并对违反交通行政管理秩序的行为实施行政处罚。</t>
  </si>
  <si>
    <t>汕尾市公路局</t>
  </si>
  <si>
    <t>负责省养公路的建设、改造和养护管理工作。</t>
  </si>
  <si>
    <t>汕尾市港务管理局</t>
  </si>
  <si>
    <t>承担汕尾市区港口行业及船运作业的指导、监督、协调和宏观调控，以及港口与物流管理工作；负责全市货运船舶进出港口的引航业务工作。</t>
  </si>
  <si>
    <t>资源勘探信息等支出</t>
  </si>
  <si>
    <t>汕尾市市区盐务局</t>
  </si>
  <si>
    <t>市区盐务局是市经信局管理的副处级事业单位，加挂汕尾市市区盐业公司牌子，主要职能是贯彻执行有关盐业政策；根据上级盐业部门下达计划管理调运，维护辖区食盐市场的安全与稳定；承担上级盐业管理部门和市政府交办的其他任务。</t>
  </si>
  <si>
    <t>汕尾市安全生产监督管理局</t>
  </si>
  <si>
    <t>贯彻执行国家、省和市有关安全生产工作和作业场所职业卫生工作的方针政策和法律法规，组织起草有关地方性法规、规章草案，拟订安全生产政策和规划，组织指导安全生产信息化建设工作；指导协调全市安全生产工作，分析和预测全市安全生产形势，发布全市安全生产信息，协调解决安全生产工作中的重大问题。</t>
  </si>
  <si>
    <t>汕尾安全生产宣传教育中心</t>
  </si>
  <si>
    <t>负责全市安全生产宣传教育资料的编写、发行；对全市的特种作业人员、初级安全注册主任、生产经营单位安全管理人员及主要负责人进行安全生产培训，负责各类人员的安全再教育、安全技术教育、事故案例分析与教育工作等。</t>
  </si>
  <si>
    <t>汕尾市国有资产监督管理委员会</t>
  </si>
  <si>
    <t>根据市政府授权，代表政府履行出资人职责监管市属经营性国有资产。</t>
  </si>
  <si>
    <t>汕尾市国有资产经营管理中心</t>
  </si>
  <si>
    <t>建立健全国有资产增值保值制度、指导国有企业对资产的有效管理；对授权范围内的国有资产进行调配和处置；承担市政府融资投资平台建设。</t>
  </si>
  <si>
    <t>汕尾市二轻工业集团公司</t>
  </si>
  <si>
    <t>负责轻工业管理、服务、指导和协调。</t>
  </si>
  <si>
    <t>商业服务业等支出</t>
  </si>
  <si>
    <t>汕尾市旅游局</t>
  </si>
  <si>
    <t>贯彻执行国家有关旅游事业的方针、政策和规划，并监督实施。制定我市旅游发展规划并负责组织实施；负责旅游行业统计、信息工作。</t>
  </si>
  <si>
    <t>汕尾市旅游总公司</t>
  </si>
  <si>
    <t>宣传国家旅游政策，开展国内、入境、出境旅游业务，拉动及壮大发展汕尾旅游经济，加强旅游文化交流。</t>
  </si>
  <si>
    <t>汕尾市供销合作联社</t>
  </si>
  <si>
    <t>对全市供销社系统进行指导、协调、监督、服务以及承办市委市政府和上级社交办的任务</t>
  </si>
  <si>
    <t>汕尾市商业企业集团公司</t>
  </si>
  <si>
    <t>负责管理市直商业系统十家国有公司，承担市委、市政府的多项中心任务。</t>
  </si>
  <si>
    <t>国土海洋气象等支出</t>
  </si>
  <si>
    <t>汕尾市国土资源局</t>
  </si>
  <si>
    <t>贯彻执行国家和省有关土地、矿产资源、测绘管理的方针政策和法律法规，会同有关部门拟订有关规范性文件、实施办法并组织实施，负责有关行政处罚的听证和行政复议。负责土地资源、矿产资源、测绘事业的对外合作与交流。承办市人民政府和省国土资源厅交办的其他事项。</t>
  </si>
  <si>
    <t>汕尾市国土资源局市区分局</t>
  </si>
  <si>
    <t>贯彻执行国家有关土地、有关矿产、测绘管理的方针、政策和法律、法规，制定有关规章制度并且组织实施、编制国土规划土地资源、保护与合理利用土地规划、依法保护耕地，实施农用地用途管制，指导基本农田保护，组织土地资源调查、地籍调查和动态检测，负责辖区土地使用权出让、交易和集体土地所有权登记证工作。</t>
  </si>
  <si>
    <t>广东省汕尾市气象局</t>
  </si>
  <si>
    <t>负责本行政区域内气象事业发展规划、计划的制定及气象业务建设的组织实施；负责本行政区域内气象设施建设项目的审查；对本行政区域内的气象活动进行指导、监督和行业管理。</t>
  </si>
  <si>
    <t>汕尾市突发事件预警信息发布中心</t>
  </si>
  <si>
    <t>承担市级自然灾害、事故灾难和公共卫生等突发事件发布平台的建设、运行和维护工作，建立预警发布与传播渠道、负责科普知识宣传教育。</t>
  </si>
  <si>
    <t>粮油物资储备支出</t>
  </si>
  <si>
    <t>汕尾市粮食局</t>
  </si>
  <si>
    <t>贯彻执行国家、省粮食工作的各项方针、政策和法规，拟定粮食工作的有关规定并组织实施。加强粮食行业管理，平抑粮价，稳定粮食市场；保障军队粮油供应；编制全市粮食购销、储备年度计划并组织实施；监督管理地方储备粮的落实；制定实施全市总量平衡计划。</t>
  </si>
  <si>
    <t>汕尾市物资总公司</t>
  </si>
  <si>
    <t>服务全市工农业生产、建设；组织对全市二轻物资系统的计划、调配、供应；承担市委市政府和上级交办的任务。</t>
  </si>
  <si>
    <t>总计</t>
  </si>
  <si>
    <t>2018年一般公共预算支出计划汇总表</t>
  </si>
  <si>
    <t>单位：千元</t>
  </si>
  <si>
    <t>功能科目</t>
  </si>
  <si>
    <t>单位性质</t>
  </si>
  <si>
    <t>上年编制人数</t>
  </si>
  <si>
    <t>本年编制人数</t>
  </si>
  <si>
    <t>预算支出计划明细</t>
  </si>
  <si>
    <t>(一)人员支出</t>
  </si>
  <si>
    <t>(二)日常公用经费</t>
  </si>
  <si>
    <t>(三)专项支出</t>
  </si>
  <si>
    <t>合计</t>
  </si>
  <si>
    <t>工资福利支出</t>
  </si>
  <si>
    <t>对个人和家庭的补助和支出</t>
  </si>
  <si>
    <t>商品和服务支出</t>
  </si>
  <si>
    <t>其中：工作经费</t>
  </si>
  <si>
    <t>资本性支出</t>
  </si>
  <si>
    <t>工资津补贴等</t>
  </si>
  <si>
    <t>其中：离退休费</t>
  </si>
  <si>
    <t>办公经费</t>
  </si>
  <si>
    <t>会议费</t>
  </si>
  <si>
    <t>培训费</t>
  </si>
  <si>
    <t>专用材料购置费</t>
  </si>
  <si>
    <t>委托业务费</t>
  </si>
  <si>
    <t>公务接待费</t>
  </si>
  <si>
    <t>因公出国（境）费用</t>
  </si>
  <si>
    <t>公务用车运行维护费</t>
  </si>
  <si>
    <t>维修(护)费</t>
  </si>
  <si>
    <t>其他商品和服务支出</t>
  </si>
  <si>
    <t>基础设施建设</t>
  </si>
  <si>
    <t>公务车购置</t>
  </si>
  <si>
    <t>设备购置</t>
  </si>
  <si>
    <t>大型修缮</t>
  </si>
  <si>
    <t>其他资本性支出</t>
  </si>
  <si>
    <t>办公费</t>
  </si>
  <si>
    <t>印刷费</t>
  </si>
  <si>
    <t>手续费</t>
  </si>
  <si>
    <t>水费</t>
  </si>
  <si>
    <t>电费</t>
  </si>
  <si>
    <t>邮电费</t>
  </si>
  <si>
    <t>取暖费</t>
  </si>
  <si>
    <t>物业管理费</t>
  </si>
  <si>
    <t>差旅费</t>
  </si>
  <si>
    <t>租赁费</t>
  </si>
  <si>
    <t>工会经费</t>
  </si>
  <si>
    <t>福利费</t>
  </si>
  <si>
    <t>其他交通费用</t>
  </si>
  <si>
    <t>税金及附加费用</t>
  </si>
  <si>
    <t>专用材料费</t>
  </si>
  <si>
    <t>被装购置费</t>
  </si>
  <si>
    <t>专用燃料费</t>
  </si>
  <si>
    <t>咨询费</t>
  </si>
  <si>
    <t>劳务费</t>
  </si>
  <si>
    <t>办公设备购置</t>
  </si>
  <si>
    <t>专用设备购置</t>
  </si>
  <si>
    <t>信息网络及软件购置更新</t>
  </si>
  <si>
    <t>物资储备</t>
  </si>
  <si>
    <t>其他交通工具购置</t>
  </si>
  <si>
    <t>住房保障支出</t>
  </si>
  <si>
    <t>其他支出</t>
  </si>
  <si>
    <t>2018年一般公共预算支出计划单位明细表之一(按经济分类)</t>
  </si>
  <si>
    <t>基本工资</t>
  </si>
  <si>
    <t>津贴补贴</t>
  </si>
  <si>
    <t>奖金</t>
  </si>
  <si>
    <t>绩效工资</t>
  </si>
  <si>
    <t>机关事业单位基本养老保险缴费</t>
  </si>
  <si>
    <t>职业年金缴费</t>
  </si>
  <si>
    <t>职工基本医疗保险缴费</t>
  </si>
  <si>
    <t>公务员医疗补助缴费</t>
  </si>
  <si>
    <t>住房公积金</t>
  </si>
  <si>
    <t>其他工资福利支出</t>
  </si>
  <si>
    <t>退休费</t>
  </si>
  <si>
    <t>退职（役）费</t>
  </si>
  <si>
    <t>抚恤金</t>
  </si>
  <si>
    <t>生活补助</t>
  </si>
  <si>
    <t>医疗费补助</t>
  </si>
  <si>
    <t>其他对个人和家庭的补助支出</t>
  </si>
  <si>
    <t xml:space="preserve">   中共汕尾市委办公室</t>
  </si>
  <si>
    <t xml:space="preserve">   汕尾市信访局</t>
  </si>
  <si>
    <t xml:space="preserve">   市国家保密局</t>
  </si>
  <si>
    <t xml:space="preserve">   中共汕尾市委办公室机要局</t>
  </si>
  <si>
    <t xml:space="preserve">   汕尾市党史办</t>
  </si>
  <si>
    <t xml:space="preserve">   汕尾市人民政府办公室</t>
  </si>
  <si>
    <t xml:space="preserve">   汕尾市科技文化中心</t>
  </si>
  <si>
    <t xml:space="preserve">   汕尾市政务服务管理办公室</t>
  </si>
  <si>
    <t xml:space="preserve">   汕尾市公共资源交易中心</t>
  </si>
  <si>
    <t xml:space="preserve">   汕尾市政府网站管理中心</t>
  </si>
  <si>
    <t xml:space="preserve">   中共汕尾市直属机关工作委员会</t>
  </si>
  <si>
    <t xml:space="preserve">   中共汕尾市委台湾工作办公室</t>
  </si>
  <si>
    <t xml:space="preserve">   广东省汕尾台湾渔民事务工作站</t>
  </si>
  <si>
    <t xml:space="preserve">   中共汕尾市委政法委员会</t>
  </si>
  <si>
    <t xml:space="preserve">   汕尾市法学会</t>
  </si>
  <si>
    <t xml:space="preserve">   汕尾市妇女联合会</t>
  </si>
  <si>
    <t xml:space="preserve">   汕尾市妇女儿童活动中心</t>
  </si>
  <si>
    <t xml:space="preserve">   汕尾市文学艺术界联合会</t>
  </si>
  <si>
    <t xml:space="preserve">   汕尾书画院</t>
  </si>
  <si>
    <t xml:space="preserve">   汕尾市工商行政管理局</t>
  </si>
  <si>
    <t xml:space="preserve">   汕尾市工商行政管理局红海湾分局</t>
  </si>
  <si>
    <t xml:space="preserve">   汕尾市住房和城乡建设局</t>
  </si>
  <si>
    <t xml:space="preserve">   汕尾市建筑工程质量安全监督站</t>
  </si>
  <si>
    <t xml:space="preserve">   汕尾市建筑工程质量检测站</t>
  </si>
  <si>
    <t xml:space="preserve">   汕尾市建设工程造价管理站</t>
  </si>
  <si>
    <t xml:space="preserve">   汕尾市住房公积金管理中心</t>
  </si>
  <si>
    <t xml:space="preserve">   汕尾市交通运输局</t>
  </si>
  <si>
    <t xml:space="preserve">   汕尾市交通运输局综合行政执法局</t>
  </si>
  <si>
    <t xml:space="preserve">   汕尾市城市综合管理与行政执法局</t>
  </si>
  <si>
    <t xml:space="preserve">   汕尾市路灯管理所</t>
  </si>
  <si>
    <t xml:space="preserve">   汕尾市城乡规划局</t>
  </si>
  <si>
    <t xml:space="preserve">   汕尾市城建档案馆</t>
  </si>
  <si>
    <t xml:space="preserve">   汕尾市文化广电新闻出版局</t>
  </si>
  <si>
    <t xml:space="preserve">   汕尾市文化馆</t>
  </si>
  <si>
    <t xml:space="preserve">   汕尾市图书馆</t>
  </si>
  <si>
    <t xml:space="preserve">   汕尾市体育局</t>
  </si>
  <si>
    <t xml:space="preserve">   汕尾市业余体育学校</t>
  </si>
  <si>
    <t xml:space="preserve">   汕尾市体育运动学校</t>
  </si>
  <si>
    <t xml:space="preserve">   汕尾市科学技术局</t>
  </si>
  <si>
    <t xml:space="preserve">   汕尾市生产力促进中心</t>
  </si>
  <si>
    <t xml:space="preserve">   汕尾市教育局</t>
  </si>
  <si>
    <t xml:space="preserve">   汕尾市林伟华中学</t>
  </si>
  <si>
    <t xml:space="preserve">   汕尾市实验初级中学</t>
  </si>
  <si>
    <t xml:space="preserve">   汕尾市实验小学</t>
  </si>
  <si>
    <t xml:space="preserve">   汕尾市实验幼儿园</t>
  </si>
  <si>
    <t xml:space="preserve">   汕尾市机关幼儿园</t>
  </si>
  <si>
    <t xml:space="preserve">   汕尾市职业技术学校</t>
  </si>
  <si>
    <t xml:space="preserve">   汕尾市财政局</t>
  </si>
  <si>
    <t xml:space="preserve">   汕尾市财政局投资评审中心</t>
  </si>
  <si>
    <t xml:space="preserve">   汕尾市财政局国库支付中心</t>
  </si>
  <si>
    <t xml:space="preserve">   汕尾市注册会计师协会</t>
  </si>
  <si>
    <t xml:space="preserve">   汕尾市财政信息中心</t>
  </si>
  <si>
    <t xml:space="preserve">   汕尾市票据管理中心</t>
  </si>
  <si>
    <t xml:space="preserve">   汕尾市环境保护局</t>
  </si>
  <si>
    <t xml:space="preserve">   汕尾市环境保护监测站</t>
  </si>
  <si>
    <t xml:space="preserve">   汕尾市经济和信息化局</t>
  </si>
  <si>
    <t xml:space="preserve">   汕尾市信息中心</t>
  </si>
  <si>
    <t xml:space="preserve">   汕尾市无线电管理办公室</t>
  </si>
  <si>
    <t xml:space="preserve">   汕尾市市场物业管理总站</t>
  </si>
  <si>
    <t xml:space="preserve">   汕尾市工业研究所</t>
  </si>
  <si>
    <t xml:space="preserve">   汕尾市节能监察中心</t>
  </si>
  <si>
    <t xml:space="preserve">   汕尾市市区盐务局</t>
  </si>
  <si>
    <t xml:space="preserve">   汕尾市商务局</t>
  </si>
  <si>
    <t xml:space="preserve">   汕尾进出境货运车辆检查场</t>
  </si>
  <si>
    <t xml:space="preserve">   汕尾市安全生产监督管理局</t>
  </si>
  <si>
    <t xml:space="preserve">   汕尾安全生产宣传教育中心</t>
  </si>
  <si>
    <t xml:space="preserve">   汕尾市国有资产监督管理委员会</t>
  </si>
  <si>
    <t xml:space="preserve">   汕尾市硫铁矿废水处理站</t>
  </si>
  <si>
    <t xml:space="preserve">   汕尾市国有资产经营管理中心</t>
  </si>
  <si>
    <t xml:space="preserve">   市海洋经济发展总公司</t>
  </si>
  <si>
    <t xml:space="preserve">   汕尾市农业局</t>
  </si>
  <si>
    <t xml:space="preserve">   汕尾市种子站</t>
  </si>
  <si>
    <t xml:space="preserve">   汕尾市农产品质量监督检验测试中心</t>
  </si>
  <si>
    <t xml:space="preserve">   汕尾市果树研究所</t>
  </si>
  <si>
    <t xml:space="preserve">   汕尾市农机监理所</t>
  </si>
  <si>
    <t xml:space="preserve">   汕尾市林业局</t>
  </si>
  <si>
    <t xml:space="preserve">   汕尾市国有吉溪林场</t>
  </si>
  <si>
    <t xml:space="preserve">   汕尾市国有黄羌林场</t>
  </si>
  <si>
    <t xml:space="preserve">   汕尾市国有罗经嶂林场</t>
  </si>
  <si>
    <t xml:space="preserve">   汕尾市国有湖东林场</t>
  </si>
  <si>
    <t xml:space="preserve">   汕尾市国有东海岸林场</t>
  </si>
  <si>
    <t xml:space="preserve">   汕尾市国有红岭林场</t>
  </si>
  <si>
    <t xml:space="preserve">   汕尾市公安局森林分局</t>
  </si>
  <si>
    <t xml:space="preserve">   汕尾市海洋与渔业局</t>
  </si>
  <si>
    <t xml:space="preserve">   汕尾市海洋与渔业环境监测站</t>
  </si>
  <si>
    <t xml:space="preserve">   汕尾市畜牧兽医局</t>
  </si>
  <si>
    <t xml:space="preserve">   汕尾市动物卫生监督所</t>
  </si>
  <si>
    <t xml:space="preserve">   汕尾市畜牧技术推广站</t>
  </si>
  <si>
    <t>汕尾海事局(海上搜救中心)</t>
  </si>
  <si>
    <t xml:space="preserve">   汕尾市民政局</t>
  </si>
  <si>
    <t xml:space="preserve">   汕尾市救助管理站</t>
  </si>
  <si>
    <t xml:space="preserve">   汕尾市军队离休退休干部休养所</t>
  </si>
  <si>
    <t xml:space="preserve">   汕尾市儿童福利院</t>
  </si>
  <si>
    <t xml:space="preserve">   汕尾市社会保险基金管理局</t>
  </si>
  <si>
    <t xml:space="preserve">   汕尾市社会保险基金管理局市区分局</t>
  </si>
  <si>
    <t xml:space="preserve">   汕尾市社会保险基金管理局红海湾经济开发试验区分局</t>
  </si>
  <si>
    <t xml:space="preserve">   汕尾市人力资源和社会保障局</t>
  </si>
  <si>
    <t xml:space="preserve">   汕尾市职业介绍服务中心</t>
  </si>
  <si>
    <t xml:space="preserve">   汕尾市劳动就业服务管理中心</t>
  </si>
  <si>
    <t>汕尾市卫计局</t>
  </si>
  <si>
    <t xml:space="preserve">   汕尾市卫生和计划生育局</t>
  </si>
  <si>
    <t xml:space="preserve">   汕尾市疾病预防控制中心</t>
  </si>
  <si>
    <t xml:space="preserve">   汕尾市慢性病防治站</t>
  </si>
  <si>
    <t xml:space="preserve">   汕尾市中心血站</t>
  </si>
  <si>
    <t xml:space="preserve">   汕尾市妇幼保健院</t>
  </si>
  <si>
    <t xml:space="preserve">   汕尾市健康教育所</t>
  </si>
  <si>
    <t xml:space="preserve">   汕尾市卫生监督所</t>
  </si>
  <si>
    <t xml:space="preserve">   汕尾市医疗急救指挥中心</t>
  </si>
  <si>
    <t xml:space="preserve">   汕尾市卫生和计划生育局药具管理中心</t>
  </si>
  <si>
    <t xml:space="preserve">   汕尾市综合治理出生人口性别比办公室</t>
  </si>
  <si>
    <t xml:space="preserve">   汕尾市计划生育服务中心</t>
  </si>
  <si>
    <t xml:space="preserve">   汕尾市委老干部局</t>
  </si>
  <si>
    <t xml:space="preserve">   汕尾市老干活动中心</t>
  </si>
  <si>
    <t xml:space="preserve">   汕尾市市直企业离休干部管理服务中心</t>
  </si>
  <si>
    <t>汕尾市关心下一代工作委员会</t>
  </si>
  <si>
    <t xml:space="preserve">   汕尾市食品药品监督管理局</t>
  </si>
  <si>
    <t xml:space="preserve">   汕尾市食品药品检验所</t>
  </si>
  <si>
    <t>政府公共支出</t>
  </si>
  <si>
    <t>2018年一般公共预算支出计划单位明细表之二(按经济分类)</t>
  </si>
  <si>
    <t>2018年纳入财政专户管理支出计划汇总表</t>
  </si>
  <si>
    <t>功能科目(单位名称)</t>
  </si>
  <si>
    <t>工资津补贴</t>
  </si>
  <si>
    <t>205教育支出</t>
  </si>
  <si>
    <t>2017年结转2018年项目资金情况表</t>
  </si>
  <si>
    <t>单位：万元</t>
  </si>
  <si>
    <t>金额</t>
  </si>
  <si>
    <t>指标明细</t>
  </si>
  <si>
    <t>201一般公共服务支出</t>
  </si>
  <si>
    <t>军队转业干部安置资金121万元，特殊疑难信访资金11万元，省财政对市县财政部门建设补助195万元，免除费用试点经费10万元，完善老干部活动场所专项资金400万元。</t>
  </si>
  <si>
    <t>204公共安全</t>
  </si>
  <si>
    <t>政法涉法涉诉15万元，农村基层维稳经费7万元，第二批中央政法转移支付资金17万元，中央政法转移支付司法救助资金23万元。</t>
  </si>
  <si>
    <t xml:space="preserve">206科学技术支出  </t>
  </si>
  <si>
    <t>省科技发展专项资金（企业研发、高企培育、科技金融、前沿与关键技术）123万元，2016年度部分科技发展专项资金588万元，工业与信息化发展专项资金（企业技术改造方向）540万元，省级企业技术改造专项资金（第四批）165万元。</t>
  </si>
  <si>
    <t>208社保保障和就业支出</t>
  </si>
  <si>
    <t>城乡居民基本养老保险中央财政补助资金357万元。</t>
  </si>
  <si>
    <t>210医疗卫生与计划生育支出</t>
  </si>
  <si>
    <t>卫生计生事业发展专项资金94万元。</t>
  </si>
  <si>
    <t>212城乡社区支出</t>
  </si>
  <si>
    <t>省对部分市县重点项目补助资金1180万元，城乡规划和住房改造专项资金120万元，城乡建设和规划管理工作专项资金80万元。</t>
  </si>
  <si>
    <t>213农林水支出</t>
  </si>
  <si>
    <t>对高校毕业生到基层任职补助30万元，大学生村官省级财政补助资金15万元。</t>
  </si>
  <si>
    <t>215资源勘探信息等支出</t>
  </si>
  <si>
    <t>省工业和信息化发展专项资金1100万元，省级产业共建奖补专项资金5000万元，省级产业园区扩能增效专项资金78万元。</t>
  </si>
  <si>
    <t>216商业服务业等支出</t>
  </si>
  <si>
    <t>省级现代服务业发展引导专项资金147万元，内外经贸发展与口岸建设专项资金（现代服务业发展引导事项）27万元，外经贸发展专项资金35万元，内外经贸发展与口岸建设专项资金（稳增长调结构事项）241万元，内外经贸发展与口岸建设专项资金（口岸建设事项）200万元，中央财政第一批服务业发展专项资金（冷链物流建设）110万元。</t>
  </si>
  <si>
    <t>221住房保障支出</t>
  </si>
  <si>
    <t>公共租赁住房省级奖补资金1299万元。</t>
  </si>
  <si>
    <t>229其他支出</t>
  </si>
  <si>
    <t>内外经贸发展与口岸建设专项资金500万元，汕尾市产业园区建设和产业集聚发展资金20万元，免除查验没有问题企业吊装移位仓储费用试点经费3万元，省级价格调节基金扶持“三项建设”项目补贴43万元。</t>
  </si>
  <si>
    <t>2018年中央和省提前下达转移支付资金情况表</t>
  </si>
  <si>
    <t>项目明细</t>
  </si>
  <si>
    <t>农产品成本调查补助资金9万元，国道324线海丰县城梅陇段改建工程项目前期费用100万元，省级特色小镇创建工作费用200万元，广东省固定资产投资项目库管理工作费用10万元，发展改革部门重大项目前期工作费用100万元，行政事业性资产管理经费10万元，财政监督工作经费10万元，县级地方党委政府主要领导干部经济责任异地同步审计及领导干部自然资源资产离任审计经费50万元，审计系统自身建设经费29万元，历年军转干部人员经费和政法增编经费122万元，县级纪检监察机关办案工作专项经费20万元，工商行政管理专项补助经费45万元，民族宗教地区补助专项经费17万元，经济欠发达地区县级工商联补助经费7万元，省级困难职工帮扶专项经费197万元，省“妇女之家”示范点建设项目资金24万元，省妇女维权与信息服务站项目专项经费20万元，“两新”组织党建工作经费94万元，省党员干部现代远程教育工作经费8万元，离休干部服务人员经费4万元，农业财政项目管理经费15万元。</t>
  </si>
  <si>
    <t>部分欠发达地区公安交警交通整治专项补助资金38万元，欠发在地区公安机关民警换装经费59万元，政府专职消防队补助经费93万元。</t>
  </si>
  <si>
    <t xml:space="preserve">205教育支出  </t>
  </si>
  <si>
    <t>学前教育家庭经济困难儿童资助资金6万元,技工院校国家助学金和免学费补助资金682万元，技工院校国家助学金和免学费补助资金43元，本专科生国家奖助学金136万元，高校学生服义务兵役国家资助资金预算18万元，高校毕业生“三支一扶”资金78万元，义务教育阶段残疾学生课本费补助资金2万元，2018年并清算2017年义务教育阶段残疾学生公用经费68万元，下达2018年及清算2017年城乡义务教育公用经费补助资金711万元，义务教育学生生活费补助资金6万元，中小学校舍维修改造长效机制省级补助资金35万元，中小学校舍维修改造中央资金55万元，特殊教育中央补助经费42万元。</t>
  </si>
  <si>
    <t>省科技创新战略性专项资金（技术创新体系建设）342万元。</t>
  </si>
  <si>
    <t xml:space="preserve">207文化体育与传媒支出   </t>
  </si>
  <si>
    <t>中央财政补助地方公共文化服务体系建设专项资金（文化用途）130万元，广播电视市县台站修缮救灾补助经费14万元，中央补助地方国家电影事业发展专项资金9万元，中央财政补助地方美术馆公共图书馆 文化馆（站）免费开放补助资金10万元，中央财政补助地方公共体育场馆向社会免费或低收费开放补助资金20万元，中央财政补助地方公共文化服务体系建设专项资金（广播电视用途）62万元。</t>
  </si>
  <si>
    <t>省财政困难群众救助补助资金5060万元，社会福利专项（完善社会福利体系）1920万元，中央优抚抚恤补助资金529万元，省财政优抚抚恤补助资金595万元，基层民政业务管理工作补助资金10万元，促进就业创业发展专项资金3946万元，退役安置补助经费（人员）133万元，退役安置补助经费（管理机构）24万元，贫困重度残疾人家庭无障碍改造7万元，贫困智力精神和重度残疾人残疾评定补贴8万元，0-6岁残疾儿童康复救助64万元，精准康复及辅具适配服务补助51万元，专职委员工作补贴20万元，社区康园中心经费62万元，贫困重度残疾人家庭无障碍改造经费34万元，南粤扶残助学项目资金12万元，省级困难群众救助补助工作经费25万元，自主就业退役士兵一次性经济补助93万元，省财政免除殡葬基本服务费用补助资金56万元，省企业军转干部生活困难补助资金162万元。</t>
  </si>
  <si>
    <t>中央财政公立医院改革补助80万元，中央财政基本药物制度补助资金106万元，基本公共卫生服务项目1330万元，中央财政基本公共卫生服务项目367万元，中央财政重大公共卫生服务补助资金267万元，名医工作室建设资金15万元，基层卫计人员中医药知识技能培训10万元，中央财政计划生育转移支付资金2万元，公共卫生服务补助资金（食品药品监管）10万元，公共卫生服务补助资金（食品药品抽检）2万元，省财政医疗救助资金1365万元，省级疾病应急救助32万元，优抚对象医疗保障资金92万元，城乡居民基本医疗保险宣传培训经费50万元，省军休人员医疗补助资金17万元，基层医疗卫生机构事业费618万元，离休干部医疗费统筹补助43万元。</t>
  </si>
  <si>
    <t>211节能环保支出</t>
  </si>
  <si>
    <t>省级生态环境保护专项资金3622万元。</t>
  </si>
  <si>
    <t>粤东西北地级市新区基础设施建设补助资金14341万元，区域协调发展兴战略专项资金（村镇规划建设培训、改善农村人居环境补助）28万元。</t>
  </si>
  <si>
    <t>到村任职高校毕业生中央财政补助资金69万元，省财政“三农”转移支付资金69万元，基层公共服务平台省级财政以奖代补69万元，乡村振兴战略专项资金（省定贫困村创建社会主义新农村示范村）7500万元，扶贫及基层组织保障经费1170万元，村(社区)“两委”正职奖励工作专项经费14万元，山区创业青年培训经费10万元，中央财政2018年渔业成品油价格改革补助资金（用于2017年事项）10526万元，农村财务管理工作经费20万元。</t>
  </si>
  <si>
    <t>214交通运输支出</t>
  </si>
  <si>
    <t>中央城市出租车、农村道路行业成品油价格补助资金（用于2017年事项）191万元，中央城市公交车成品油价格补助资金1284万元。</t>
  </si>
  <si>
    <t>促进经济发展专项资金（省经济和信息化委经管部分用途）10855万元，省社会治理专项资金（安全生产方向）365万元。</t>
  </si>
  <si>
    <t>省促进经济发展专项资金（现代服务业发展）67万元，中央财政外经贸发展专项资金73万元，促进经济发展专项资金（外经贸发展和现代服务业用途）1128万元。</t>
  </si>
  <si>
    <t>220国土海洋气象等支出</t>
  </si>
  <si>
    <t>农村地籍调查工作奖励经费28万元，省级乡村振兴战略专项资金（地质灾害防治方向）486万元。</t>
  </si>
  <si>
    <t>222粮油物资储备支出</t>
  </si>
  <si>
    <t>成品油价格改革补贴工作经费28万元。</t>
  </si>
  <si>
    <t>财力薄弱镇（乡）补助资金398万元。</t>
  </si>
  <si>
    <t>2018年纳入财政专户管理专项经费明细表</t>
  </si>
  <si>
    <t xml:space="preserve">                          单位：万元</t>
  </si>
  <si>
    <t>安排金额</t>
  </si>
  <si>
    <t>支出明细项目</t>
  </si>
  <si>
    <t xml:space="preserve">教育支出                                              </t>
  </si>
  <si>
    <t xml:space="preserve">  中共汕尾市委党校</t>
  </si>
  <si>
    <t>主体班次培训经费60万元。</t>
  </si>
  <si>
    <t xml:space="preserve">  汕尾市开放大学</t>
  </si>
  <si>
    <t>课本资料费150万元，上缴省电大注册费、课程费、考务费、审核费200万元，设备购置及功能室建设经费150万元，修缮经费100万元。</t>
  </si>
  <si>
    <t xml:space="preserve">  汕尾职业技术学院</t>
  </si>
  <si>
    <t>办公设备购置经费300万元，基础设施建设经费1400万元。</t>
  </si>
  <si>
    <t>2018年政府采购预算表</t>
  </si>
  <si>
    <t>采购单位</t>
  </si>
  <si>
    <t>采购项目资金名称</t>
  </si>
  <si>
    <t>采购目录代码</t>
  </si>
  <si>
    <t>采购目录名称</t>
  </si>
  <si>
    <t>计量单位</t>
  </si>
  <si>
    <t>采购数量</t>
  </si>
  <si>
    <t>单价</t>
  </si>
  <si>
    <t>采购金额</t>
  </si>
  <si>
    <t>资金来源金额</t>
  </si>
  <si>
    <t>摘要</t>
  </si>
  <si>
    <t>计划采购或开工时间</t>
  </si>
  <si>
    <t>财政拨款</t>
  </si>
  <si>
    <t>财政专户资金</t>
  </si>
  <si>
    <t>政府性基金</t>
  </si>
  <si>
    <t>其他资金</t>
  </si>
  <si>
    <t>党史调研、征集研究、业务培训等经费</t>
  </si>
  <si>
    <t>A09</t>
  </si>
  <si>
    <t>办公消耗用品及类似物品</t>
  </si>
  <si>
    <t>箱/个</t>
  </si>
  <si>
    <t>硒鼓、粉盒购买，规格（格之格NT-CH280,国产KX-FAD416CN）</t>
  </si>
  <si>
    <t>市综治中心建设经费装修设施设备</t>
  </si>
  <si>
    <t>B07</t>
  </si>
  <si>
    <t>装修工程</t>
  </si>
  <si>
    <t>项</t>
  </si>
  <si>
    <t>市人防应急指挥中心大院修缮经费</t>
  </si>
  <si>
    <t>B08</t>
  </si>
  <si>
    <t>修缮工程</t>
  </si>
  <si>
    <t>商事制度改革</t>
  </si>
  <si>
    <t>A0201060102</t>
  </si>
  <si>
    <t>激光打印机</t>
  </si>
  <si>
    <t>台</t>
  </si>
  <si>
    <t>执照专用打印机</t>
  </si>
  <si>
    <t>高空作业车</t>
  </si>
  <si>
    <t>A020307</t>
  </si>
  <si>
    <t>专用车辆</t>
  </si>
  <si>
    <t>辆</t>
  </si>
  <si>
    <t>园林绿化工具车购置经费</t>
  </si>
  <si>
    <t>A02030799</t>
  </si>
  <si>
    <t>其他专用车辆</t>
  </si>
  <si>
    <t>城乡规划编制与修编经费</t>
  </si>
  <si>
    <t>c1301</t>
  </si>
  <si>
    <t>城市规划和设计服务</t>
  </si>
  <si>
    <t>套</t>
  </si>
  <si>
    <t>卫星遥感影像数据经费</t>
  </si>
  <si>
    <t>广东省汕尾市公安消防局</t>
  </si>
  <si>
    <t>53米云梯车和12吨泡沫消防车项目</t>
  </si>
  <si>
    <t xml:space="preserve">A02030708 </t>
  </si>
  <si>
    <t>消防车</t>
  </si>
  <si>
    <t>特勤消防站装备器材建设经费</t>
  </si>
  <si>
    <t>A032501</t>
  </si>
  <si>
    <t>消防设备</t>
  </si>
  <si>
    <t>个</t>
  </si>
  <si>
    <t>综合应急装备购置器材建设费（含防护服）项目</t>
  </si>
  <si>
    <t>空调一批购置经费</t>
  </si>
  <si>
    <t>A02061802</t>
  </si>
  <si>
    <t>空气调节电器</t>
  </si>
  <si>
    <t>批</t>
  </si>
  <si>
    <t>看守所囚车购置经费</t>
  </si>
  <si>
    <t>办公耗材一批购置经费</t>
  </si>
  <si>
    <t>VPDN系统移动部分建设经费</t>
  </si>
  <si>
    <t>A020102</t>
  </si>
  <si>
    <t>计算机网络设备</t>
  </si>
  <si>
    <t>局直属单位购买保安服务</t>
  </si>
  <si>
    <t>C99</t>
  </si>
  <si>
    <t>其他服务</t>
  </si>
  <si>
    <t>生物检材发现仪购置费</t>
  </si>
  <si>
    <t>A032503</t>
  </si>
  <si>
    <t>物证检验鉴定设备</t>
  </si>
  <si>
    <t>驾驶人考试监管系统建设经费</t>
  </si>
  <si>
    <t>移动鹰眼系统建设</t>
  </si>
  <si>
    <t>车驾管业务监控平台一期工程建设经费</t>
  </si>
  <si>
    <t>A032511</t>
  </si>
  <si>
    <t>网络监察设备</t>
  </si>
  <si>
    <t>驾驶员理论考试系统升级经费</t>
  </si>
  <si>
    <t>斑马线机动车未礼让行人检测系统建设经费</t>
  </si>
  <si>
    <t>IDC安全管控系统建设经费</t>
  </si>
  <si>
    <t>局机关大院道路改造经费</t>
  </si>
  <si>
    <t>二号楼3楼会议室改造经费</t>
  </si>
  <si>
    <t>市局大院办公楼防雷设施改造经费</t>
  </si>
  <si>
    <t>国保支队据点修缮经费</t>
  </si>
  <si>
    <t>莲花大队（临时办公）修缮安装项目工程经费</t>
  </si>
  <si>
    <t>娱乐服务场所治安管理信息系统后台建设经费</t>
  </si>
  <si>
    <t>案件DNA检验耗材购置费</t>
  </si>
  <si>
    <t>A032599</t>
  </si>
  <si>
    <t>其他政法、检测专用设备</t>
  </si>
  <si>
    <t>电脑一批购置经费</t>
  </si>
  <si>
    <t>A0201</t>
  </si>
  <si>
    <t>计算机设备及软件</t>
  </si>
  <si>
    <t>旅馆业治安管理信息系统升级改造后台建设</t>
  </si>
  <si>
    <t>升级改造数字化网络化广播播出系统工程改造经费</t>
  </si>
  <si>
    <t>A020999</t>
  </si>
  <si>
    <t>其他广播、电视、电影设备</t>
  </si>
  <si>
    <t>广播播出系统工程</t>
  </si>
  <si>
    <t>市台至同顶山广播电视光纤传输系统工程建设经费</t>
  </si>
  <si>
    <t>广播电视光纤传输系统工程</t>
  </si>
  <si>
    <t>公路养护专项经费</t>
  </si>
  <si>
    <t>a020599</t>
  </si>
  <si>
    <t>其他机械设备</t>
  </si>
  <si>
    <t>一批</t>
  </si>
  <si>
    <t>汕尾市中考体育考试经费</t>
  </si>
  <si>
    <t>c99</t>
  </si>
  <si>
    <t>设备购置经费</t>
  </si>
  <si>
    <t>A020299</t>
  </si>
  <si>
    <t>其他办公设备</t>
  </si>
  <si>
    <t>修缮经经费</t>
  </si>
  <si>
    <t>平方</t>
  </si>
  <si>
    <t>公用支出</t>
  </si>
  <si>
    <t>金财工程专项资金</t>
  </si>
  <si>
    <t>汕尾市档案馆档案数字化（第二期）经费</t>
  </si>
  <si>
    <t>C081401</t>
  </si>
  <si>
    <t>印刷服务</t>
  </si>
  <si>
    <t>教育城域网宽带资源租用费（含教育平台运维、培训费）</t>
  </si>
  <si>
    <t>中学教师培训经费</t>
  </si>
  <si>
    <t>汕尾市12345投诉举报平台购买服务经费</t>
  </si>
  <si>
    <t>C</t>
  </si>
  <si>
    <t>服务类</t>
  </si>
  <si>
    <t>汕尾市红火蚁疫情监测与防控市级管理专项经费</t>
  </si>
  <si>
    <t>A1199</t>
  </si>
  <si>
    <t>其他医药品</t>
  </si>
  <si>
    <t>箱</t>
  </si>
  <si>
    <t>汕尾市机动森林消防队伍建设项目</t>
  </si>
  <si>
    <t>工具车、运兵车</t>
  </si>
  <si>
    <t>不动产登记信息安全系统项目</t>
  </si>
  <si>
    <t>寻亲设备设施</t>
  </si>
  <si>
    <t>A02</t>
  </si>
  <si>
    <t>通用设备</t>
  </si>
  <si>
    <t>部</t>
  </si>
  <si>
    <t>为三年中长期项目</t>
  </si>
  <si>
    <t>采购特种专业用车</t>
  </si>
  <si>
    <t xml:space="preserve">A02030799 </t>
  </si>
  <si>
    <t>购置食品快速检测车</t>
  </si>
  <si>
    <t>2018年市级一般公共预算项级科目支出明细表(按功能科目)</t>
  </si>
  <si>
    <t>项目</t>
  </si>
  <si>
    <t>预算数</t>
  </si>
  <si>
    <t>一般公共服务支出--人大事务</t>
  </si>
  <si>
    <t>一般公共服务支出--人大事务--行政运行</t>
  </si>
  <si>
    <t>一般公共服务支出--人大事务--一般行政管理事务</t>
  </si>
  <si>
    <t>一般公共服务支出--人大事务--人大会议</t>
  </si>
  <si>
    <t>一般公共服务支出--人大事务--人大立法</t>
  </si>
  <si>
    <t>一般公共服务支出--人大事务--人大监督</t>
  </si>
  <si>
    <t>一般公共服务支出--政协事务</t>
  </si>
  <si>
    <t>一般公共服务支出--政协事务--行政运行</t>
  </si>
  <si>
    <t>一般公共服务支出--政协事务--一般行政管理事务</t>
  </si>
  <si>
    <t>一般公共服务支出--政协事务--政协会议</t>
  </si>
  <si>
    <t>一般公共服务支出--政府办公厅（室）及相关机构事务</t>
  </si>
  <si>
    <t>一般公共服务支出--政府办公厅（室）及相关机构事务--行政运行</t>
  </si>
  <si>
    <t>一般公共服务支出--政府办公厅（室）及相关机构事务--一般行政管理事务</t>
  </si>
  <si>
    <t>一般公共服务支出--政府办公厅（室）及相关机构事务--机关服务</t>
  </si>
  <si>
    <t>一般公共服务支出--政府办公厅（室）及相关机构事务--法制建设</t>
  </si>
  <si>
    <t>一般公共服务支出--政府办公厅（室）及相关机构事务--信访事务</t>
  </si>
  <si>
    <t>一般公共服务支出--政府办公厅（室）及相关机构事务--事业运行</t>
  </si>
  <si>
    <t>一般公共服务支出--政府办公厅（室）及相关机构事务--其他政府办公厅（室）及相关机构事务支出</t>
  </si>
  <si>
    <t>一般公共服务支出--发展与改革事务</t>
  </si>
  <si>
    <t>一般公共服务支出--发展与改革事务--行政运行</t>
  </si>
  <si>
    <t>一般公共服务支出--发展与改革事务--物价管理</t>
  </si>
  <si>
    <t>一般公共服务支出--统计信息事务</t>
  </si>
  <si>
    <t>一般公共服务支出--统计信息事务--行政运行</t>
  </si>
  <si>
    <t>一般公共服务支出--统计信息事务--专项统计业务</t>
  </si>
  <si>
    <t>一般公共服务支出--统计信息事务--专项普查活动</t>
  </si>
  <si>
    <t>一般公共服务支出--统计信息事务--统计抽样调查</t>
  </si>
  <si>
    <t>一般公共服务支出--统计信息事务--其他统计信息事务支出</t>
  </si>
  <si>
    <t>一般公共服务支出--财政事务</t>
  </si>
  <si>
    <t>一般公共服务支出--财政事务--行政运行</t>
  </si>
  <si>
    <t>一般公共服务支出--财政事务--财政委托业务支出</t>
  </si>
  <si>
    <t>一般公共服务支出--财政事务--事业运行</t>
  </si>
  <si>
    <t>一般公共服务支出--财政事务--其他财政事务支出</t>
  </si>
  <si>
    <t>一般公共服务支出--税收事务</t>
  </si>
  <si>
    <t>一般公共服务支出--税收事务--其他税收事务支出</t>
  </si>
  <si>
    <t>一般公共服务支出--审计事务</t>
  </si>
  <si>
    <t>一般公共服务支出--审计事务--行政运行</t>
  </si>
  <si>
    <t>一般公共服务支出--审计事务--审计业务</t>
  </si>
  <si>
    <t>一般公共服务支出--审计事务--信息化建设</t>
  </si>
  <si>
    <t>一般公共服务支出--人力资源事务</t>
  </si>
  <si>
    <t>一般公共服务支出--人力资源事务--行政运行</t>
  </si>
  <si>
    <t>一般公共服务支出--纪检监察事务</t>
  </si>
  <si>
    <t>一般公共服务支出--纪检监察事务--行政运行</t>
  </si>
  <si>
    <t>一般公共服务支出--纪检监察事务--一般行政管理事务</t>
  </si>
  <si>
    <t>一般公共服务支出--纪检监察事务--其他纪检监察事务支出</t>
  </si>
  <si>
    <t>一般公共服务支出--商贸事务</t>
  </si>
  <si>
    <t>一般公共服务支出--商贸事务--行政运行</t>
  </si>
  <si>
    <t>一般公共服务支出--商贸事务--一般行政管理事务</t>
  </si>
  <si>
    <t>一般公共服务支出--商贸事务--招商引资</t>
  </si>
  <si>
    <t>一般公共服务支出--商贸事务--事业运行</t>
  </si>
  <si>
    <t>一般公共服务支出--商贸事务--其他商贸事务支出</t>
  </si>
  <si>
    <t>一般公共服务支出--工商行政管理事务</t>
  </si>
  <si>
    <t>一般公共服务支出--工商行政管理事务--行政运行</t>
  </si>
  <si>
    <t>一般公共服务支出--工商行政管理事务--一般行政管理事务</t>
  </si>
  <si>
    <t>一般公共服务支出--工商行政管理事务--工商行政管理专项</t>
  </si>
  <si>
    <t>一般公共服务支出--工商行政管理事务--执法办案专项</t>
  </si>
  <si>
    <t>一般公共服务支出--工商行政管理事务--消费者权益保护</t>
  </si>
  <si>
    <t>一般公共服务支出--工商行政管理事务--信息化建设</t>
  </si>
  <si>
    <t>一般公共服务支出--工商行政管理事务--其他工商行政管理事务支出</t>
  </si>
  <si>
    <t>一般公共服务支出--质量技术监督与检验检疫事务</t>
  </si>
  <si>
    <t>一般公共服务支出--质量技术监督与检验检疫事务--行政运行</t>
  </si>
  <si>
    <t>一般公共服务支出--质量技术监督与检验检疫事务--质量技术监督行政执法及业务管理</t>
  </si>
  <si>
    <t>一般公共服务支出--质量技术监督与检验检疫事务--其他质量技术监督与检验检疫事务支出</t>
  </si>
  <si>
    <t>一般公共服务支出--民族事务</t>
  </si>
  <si>
    <t>一般公共服务支出--民族事务--行政运行</t>
  </si>
  <si>
    <t>一般公共服务支出--宗教事务</t>
  </si>
  <si>
    <t>一般公共服务支出--宗教事务--宗教工作专项</t>
  </si>
  <si>
    <t>一般公共服务支出--港澳台侨事务</t>
  </si>
  <si>
    <t>一般公共服务支出--港澳台侨事务--行政运行</t>
  </si>
  <si>
    <t>一般公共服务支出--港澳台侨事务--台湾事务</t>
  </si>
  <si>
    <t>一般公共服务支出--港澳台侨事务--事业运行</t>
  </si>
  <si>
    <t>一般公共服务支出--港澳台侨事务--其他港澳台侨事务支出</t>
  </si>
  <si>
    <t>一般公共服务支出--档案事务</t>
  </si>
  <si>
    <t>一般公共服务支出--档案事务--行政运行</t>
  </si>
  <si>
    <t>一般公共服务支出--民主党派及工商联事务</t>
  </si>
  <si>
    <t>一般公共服务支出--民主党派及工商联事务--行政运行</t>
  </si>
  <si>
    <t>一般公共服务支出--民主党派及工商联事务--参政议政</t>
  </si>
  <si>
    <t>一般公共服务支出--民主党派及工商联事务--其他民主党派及工商联事务支出</t>
  </si>
  <si>
    <t>一般公共服务支出--群众团体事务</t>
  </si>
  <si>
    <t>一般公共服务支出--群众团体事务--行政运行</t>
  </si>
  <si>
    <t>一般公共服务支出--群众团体事务--一般行政管理事务</t>
  </si>
  <si>
    <t>一般公共服务支出--群众团体事务--事业运行</t>
  </si>
  <si>
    <t>一般公共服务支出--群众团体事务--其他群众团体事务支出</t>
  </si>
  <si>
    <t>一般公共服务支出--党委办公厅（室）及相关机构事务</t>
  </si>
  <si>
    <t>一般公共服务支出--党委办公厅（室）及相关机构事务--行政运行</t>
  </si>
  <si>
    <t>一般公共服务支出--党委办公厅（室）及相关机构事务--一般行政管理事务</t>
  </si>
  <si>
    <t>一般公共服务支出--党委办公厅（室）及相关机构事务--专项业务</t>
  </si>
  <si>
    <t>一般公共服务支出--党委办公厅（室）及相关机构事务--其他党委办公厅（室）及相关机构事务支出</t>
  </si>
  <si>
    <t>一般公共服务支出--组织事务</t>
  </si>
  <si>
    <t>一般公共服务支出--组织事务--行政运行</t>
  </si>
  <si>
    <t>一般公共服务支出--组织事务--一般行政管理事务</t>
  </si>
  <si>
    <t>一般公共服务支出--组织事务--其他组织事务支出</t>
  </si>
  <si>
    <t>一般公共服务支出--宣传事务</t>
  </si>
  <si>
    <t>一般公共服务支出--宣传事务--行政运行</t>
  </si>
  <si>
    <t>一般公共服务支出--宣传事务--一般行政管理事务</t>
  </si>
  <si>
    <t>一般公共服务支出--统战事务</t>
  </si>
  <si>
    <t>一般公共服务支出--统战事务--行政运行</t>
  </si>
  <si>
    <t>一般公共服务支出--统战事务--其他统战事务支出</t>
  </si>
  <si>
    <t>一般公共服务支出--其他共产党事务支出</t>
  </si>
  <si>
    <t>一般公共服务支出--其他共产党事务支出--行政运行</t>
  </si>
  <si>
    <t>一般公共服务支出--其他共产党事务支出--事业运行</t>
  </si>
  <si>
    <t>一般公共服务支出--其他共产党事务支出--其他共产党事务支出</t>
  </si>
  <si>
    <t>一般公共服务支出--其他一般公共服务支出</t>
  </si>
  <si>
    <t>一般公共服务支出--其他一般公共服务支出--其他一般公共服务支出</t>
  </si>
  <si>
    <t>公共安全支出--武装警察</t>
  </si>
  <si>
    <t>公共安全支出--武装警察--内卫</t>
  </si>
  <si>
    <t>公共安全支出--武装警察--边防</t>
  </si>
  <si>
    <t>公共安全支出--武装警察--消防</t>
  </si>
  <si>
    <t>公共安全支出--公安</t>
  </si>
  <si>
    <t>公共安全支出--公安--行政运行</t>
  </si>
  <si>
    <t>公共安全支出--公安--禁毒管理</t>
  </si>
  <si>
    <t>公共安全支出--公安--居民身份证管理</t>
  </si>
  <si>
    <t>公共安全支出--公安--拘押收教场所管理</t>
  </si>
  <si>
    <t>公共安全支出--公安--其他公安支出</t>
  </si>
  <si>
    <t>公共安全支出--国家安全</t>
  </si>
  <si>
    <t>公共安全支出--国家安全--行政运行</t>
  </si>
  <si>
    <t>公共安全支出--国家安全--其他国家安全支出</t>
  </si>
  <si>
    <t>公共安全支出--检察</t>
  </si>
  <si>
    <t>公共安全支出--检察--行政运行</t>
  </si>
  <si>
    <t>公共安全支出--法院</t>
  </si>
  <si>
    <t>公共安全支出--法院--行政运行</t>
  </si>
  <si>
    <t>公共安全支出--司法</t>
  </si>
  <si>
    <t>公共安全支出--司法--行政运行</t>
  </si>
  <si>
    <t>公共安全支出--司法--律师公证管理</t>
  </si>
  <si>
    <t>公共安全支出--司法--法律援助</t>
  </si>
  <si>
    <t>公共安全支出--强制隔离戒毒</t>
  </si>
  <si>
    <t>公共安全支出--强制隔离戒毒--行政运行</t>
  </si>
  <si>
    <t>公共安全支出--强制隔离戒毒--强制隔离戒毒人员生活</t>
  </si>
  <si>
    <t>公共安全支出--国家保密</t>
  </si>
  <si>
    <t>公共安全支出--国家保密--保密管理</t>
  </si>
  <si>
    <t>公共安全支出--国家保密--其他国家保密支出</t>
  </si>
  <si>
    <t>公共安全支出--其他公共安全支出</t>
  </si>
  <si>
    <t>公共安全支出--其他公共安全支出--其他公共安全支出</t>
  </si>
  <si>
    <t>教育支出--教育管理事务</t>
  </si>
  <si>
    <t>教育支出--教育管理事务--行政运行</t>
  </si>
  <si>
    <t>教育支出--教育管理事务--其他教育管理事务支出</t>
  </si>
  <si>
    <t>教育支出--普通教育</t>
  </si>
  <si>
    <t>教育支出--普通教育--学前教育</t>
  </si>
  <si>
    <t>教育支出--普通教育--小学教育</t>
  </si>
  <si>
    <t>教育支出--普通教育--初中教育</t>
  </si>
  <si>
    <t>教育支出--普通教育--高中教育</t>
  </si>
  <si>
    <t>教育支出--普通教育--其他普通教育支出</t>
  </si>
  <si>
    <t>教育支出--职业教育</t>
  </si>
  <si>
    <t>教育支出--职业教育--中专教育</t>
  </si>
  <si>
    <t>教育支出--职业教育--技校教育</t>
  </si>
  <si>
    <t>教育支出--职业教育--高等职业教育</t>
  </si>
  <si>
    <t>教育支出--广播电视教育</t>
  </si>
  <si>
    <t>教育支出--广播电视教育--广播电视学校</t>
  </si>
  <si>
    <t>教育支出--特殊教育</t>
  </si>
  <si>
    <t>教育支出--特殊教育--特殊学校教育</t>
  </si>
  <si>
    <t>教育支出--进修及培训</t>
  </si>
  <si>
    <t>教育支出--进修及培训--干部教育</t>
  </si>
  <si>
    <t>教育支出--其他教育支出</t>
  </si>
  <si>
    <t>教育支出--其他教育支出--其他教育支出</t>
  </si>
  <si>
    <t>科学技术支出--科学技术管理事务</t>
  </si>
  <si>
    <t>科学技术支出--科学技术管理事务--行政运行</t>
  </si>
  <si>
    <t>科学技术支出--科学技术管理事务--其他科学技术管理事务支出</t>
  </si>
  <si>
    <t>科学技术支出--基础研究</t>
  </si>
  <si>
    <t>科学技术支出--基础研究--机构运行</t>
  </si>
  <si>
    <t>科学技术支出--基础研究--其他基础研究支出</t>
  </si>
  <si>
    <t>科学技术支出--科学技术普及</t>
  </si>
  <si>
    <t>科学技术支出--科学技术普及--机构运行</t>
  </si>
  <si>
    <t>科学技术支出--科学技术普及--其他科学技术普及支出</t>
  </si>
  <si>
    <t>科学技术支出--其他科学技术支出</t>
  </si>
  <si>
    <t>科学技术支出--其他科学技术支出--其他科学技术支出</t>
  </si>
  <si>
    <t>文化体育与传媒支出--文化</t>
  </si>
  <si>
    <t>文化体育与传媒支出--文化--行政运行</t>
  </si>
  <si>
    <t>文化体育与传媒支出--文化--图书馆</t>
  </si>
  <si>
    <t>文化体育与传媒支出--文化--群众文化</t>
  </si>
  <si>
    <t>文化体育与传媒支出--文化--其他文化支出</t>
  </si>
  <si>
    <t>文化体育与传媒支出--文物</t>
  </si>
  <si>
    <t>文化体育与传媒支出--文物--博物馆</t>
  </si>
  <si>
    <t>文化体育与传媒支出--体育</t>
  </si>
  <si>
    <t>文化体育与传媒支出--体育--行政运行</t>
  </si>
  <si>
    <t>文化体育与传媒支出--体育--体育训练</t>
  </si>
  <si>
    <t>文化体育与传媒支出--体育--体育场馆</t>
  </si>
  <si>
    <t>文化体育与传媒支出--体育--其他体育支出</t>
  </si>
  <si>
    <t>文化体育与传媒支出--新闻出版广播影视</t>
  </si>
  <si>
    <t>文化体育与传媒支出--新闻出版广播影视--行政运行</t>
  </si>
  <si>
    <t>文化体育与传媒支出--新闻出版广播影视--电视</t>
  </si>
  <si>
    <t>文化体育与传媒支出--新闻出版广播影视--其他新闻出版广播影视支出</t>
  </si>
  <si>
    <t>文化体育与传媒支出--其他文化体育与传媒支出</t>
  </si>
  <si>
    <t>文化体育与传媒支出--其他文化体育与传媒支出--其他文化体育与传媒支出</t>
  </si>
  <si>
    <t>社会保障和就业支出--人力资源和社会保障管理事务</t>
  </si>
  <si>
    <t>社会保障和就业支出--人力资源和社会保障管理事务--行政运行</t>
  </si>
  <si>
    <t>社会保障和就业支出--人力资源和社会保障管理事务--一般行政管理事务</t>
  </si>
  <si>
    <t>社会保障和就业支出--人力资源和社会保障管理事务--社会保险经办机构</t>
  </si>
  <si>
    <t>社会保障和就业支出--人力资源和社会保障管理事务--公共就业服务和职业技能鉴定机构</t>
  </si>
  <si>
    <t>社会保障和就业支出--人力资源和社会保障管理事务--其他人力资源和社会保障管理事务支出</t>
  </si>
  <si>
    <t>社会保障和就业支出--民政管理事务</t>
  </si>
  <si>
    <t>社会保障和就业支出--民政管理事务--行政运行</t>
  </si>
  <si>
    <t>社会保障和就业支出--民政管理事务--一般行政管理事务</t>
  </si>
  <si>
    <t>社会保障和就业支出--民政管理事务--拥军优属</t>
  </si>
  <si>
    <t>社会保障和就业支出--民政管理事务--老龄事务</t>
  </si>
  <si>
    <t>社会保障和就业支出--民政管理事务--民间组织管理</t>
  </si>
  <si>
    <t>社会保障和就业支出--民政管理事务--行政区划和地名管理</t>
  </si>
  <si>
    <t>社会保障和就业支出--民政管理事务--基层政权和社区建设</t>
  </si>
  <si>
    <t>社会保障和就业支出--民政管理事务--其他民政管理事务支出</t>
  </si>
  <si>
    <t>社会保障和就业支出--行政事业单位离退休</t>
  </si>
  <si>
    <t>社会保障和就业支出--行政事业单位离退休--归口管理的行政单位离退休</t>
  </si>
  <si>
    <t>社会保障和就业支出--行政事业单位离退休--事业单位离退休</t>
  </si>
  <si>
    <t>社会保障和就业支出--行政事业单位离退休--机关事业单位基本养老保险缴费支出</t>
  </si>
  <si>
    <t>社会保障和就业支出--行政事业单位离退休--机关事业单位职业年金缴费支出</t>
  </si>
  <si>
    <t>社会保障和就业支出--行政事业单位离退休--其他行政事业单位离退休支出</t>
  </si>
  <si>
    <t>社会保障和就业支出--就业补助</t>
  </si>
  <si>
    <t>社会保障和就业支出--就业补助--其他就业补助支出</t>
  </si>
  <si>
    <t>社会保障和就业支出--抚恤</t>
  </si>
  <si>
    <t>社会保障和就业支出--抚恤--死亡抚恤</t>
  </si>
  <si>
    <t>社会保障和就业支出--抚恤--优抚事业单位支出</t>
  </si>
  <si>
    <t>社会保障和就业支出--抚恤--其他优抚支出</t>
  </si>
  <si>
    <t>社会保障和就业支出--退役安置</t>
  </si>
  <si>
    <t>社会保障和就业支出--退役安置--军队移交政府离退休干部管理机构</t>
  </si>
  <si>
    <t>社会保障和就业支出--社会福利</t>
  </si>
  <si>
    <t>社会保障和就业支出--社会福利--儿童福利</t>
  </si>
  <si>
    <t>社会保障和就业支出--社会福利--殡葬</t>
  </si>
  <si>
    <t>社会保障和就业支出--社会福利--社会福利事业单位</t>
  </si>
  <si>
    <t>社会保障和就业支出--残疾人事业</t>
  </si>
  <si>
    <t>社会保障和就业支出--残疾人事业--行政运行</t>
  </si>
  <si>
    <t>社会保障和就业支出--残疾人事业--一般行政管理事务</t>
  </si>
  <si>
    <t>社会保障和就业支出--残疾人事业--残疾人康复</t>
  </si>
  <si>
    <t>社会保障和就业支出--残疾人事业--残疾人就业和扶贫</t>
  </si>
  <si>
    <t>社会保障和就业支出--残疾人事业--残疾人体育</t>
  </si>
  <si>
    <t>社会保障和就业支出--残疾人事业--残疾人生活和护理补贴</t>
  </si>
  <si>
    <t>社会保障和就业支出--残疾人事业--其他残疾人事业支出</t>
  </si>
  <si>
    <t>社会保障和就业支出--自然灾害生活救助</t>
  </si>
  <si>
    <t>社会保障和就业支出--自然灾害生活救助--地方自然灾害生活补助</t>
  </si>
  <si>
    <t>社会保障和就业支出--红十字事业</t>
  </si>
  <si>
    <t>社会保障和就业支出--红十字事业--行政运行</t>
  </si>
  <si>
    <t>社会保障和就业支出--红十字事业--一般行政管理事务</t>
  </si>
  <si>
    <t>社会保障和就业支出--最低生活保障</t>
  </si>
  <si>
    <t>社会保障和就业支出--最低生活保障--农村最低生活保障金支出</t>
  </si>
  <si>
    <t>社会保障和就业支出--临时救助</t>
  </si>
  <si>
    <t>社会保障和就业支出--临时救助--流浪乞讨人员救助支出</t>
  </si>
  <si>
    <t>社会保障和就业支出--财政对基本养老保险基金的补助</t>
  </si>
  <si>
    <t>社会保障和就业支出--财政对基本养老保险基金的补助--财政对城乡居民基本养老保险基金的补助</t>
  </si>
  <si>
    <t>社会保障和就业支出--其他社会保障和就业支出</t>
  </si>
  <si>
    <t>社会保障和就业支出--其他社会保障和就业支出--其他社会保障和就业支出</t>
  </si>
  <si>
    <t>医疗卫生与计划生育支出--医疗卫生与计划生育管理事务</t>
  </si>
  <si>
    <t>医疗卫生与计划生育支出--医疗卫生与计划生育管理事务--行政运行</t>
  </si>
  <si>
    <t>医疗卫生与计划生育支出--医疗卫生与计划生育管理事务--一般行政管理事务</t>
  </si>
  <si>
    <t>医疗卫生与计划生育支出--医疗卫生与计划生育管理事务--机关服务</t>
  </si>
  <si>
    <t>医疗卫生与计划生育支出--公立医院</t>
  </si>
  <si>
    <t>医疗卫生与计划生育支出--公立医院--其他公立医院支出</t>
  </si>
  <si>
    <t>医疗卫生与计划生育支出--基层医疗卫生机构</t>
  </si>
  <si>
    <t>医疗卫生与计划生育支出--基层医疗卫生机构--乡镇卫生院</t>
  </si>
  <si>
    <t>医疗卫生与计划生育支出--基层医疗卫生机构--其他基层医疗卫生机构支出</t>
  </si>
  <si>
    <t>医疗卫生与计划生育支出--公共卫生</t>
  </si>
  <si>
    <t>医疗卫生与计划生育支出--公共卫生--疾病预防控制机构</t>
  </si>
  <si>
    <t>医疗卫生与计划生育支出--公共卫生--卫生监督机构</t>
  </si>
  <si>
    <t>医疗卫生与计划生育支出--公共卫生--妇幼保健机构</t>
  </si>
  <si>
    <t>医疗卫生与计划生育支出--公共卫生--应急救治机构</t>
  </si>
  <si>
    <t>医疗卫生与计划生育支出--公共卫生--采供血机构</t>
  </si>
  <si>
    <t>医疗卫生与计划生育支出--公共卫生--基本公共卫生服务</t>
  </si>
  <si>
    <t>医疗卫生与计划生育支出--公共卫生--重大公共卫生专项</t>
  </si>
  <si>
    <t>医疗卫生与计划生育支出--公共卫生--其他公共卫生支出</t>
  </si>
  <si>
    <t>医疗卫生与计划生育支出--计划生育事务</t>
  </si>
  <si>
    <t>医疗卫生与计划生育支出--计划生育事务--计划生育机构</t>
  </si>
  <si>
    <t>医疗卫生与计划生育支出--计划生育事务--计划生育服务</t>
  </si>
  <si>
    <t>医疗卫生与计划生育支出--计划生育事务--其他计划生育事务支出</t>
  </si>
  <si>
    <t>医疗卫生与计划生育支出--食品和药品监督管理事务</t>
  </si>
  <si>
    <t>医疗卫生与计划生育支出--食品和药品监督管理事务--行政运行</t>
  </si>
  <si>
    <t>医疗卫生与计划生育支出--食品和药品监督管理事务--一般行政管理事务</t>
  </si>
  <si>
    <t>医疗卫生与计划生育支出--食品和药品监督管理事务--食品安全事务</t>
  </si>
  <si>
    <t>医疗卫生与计划生育支出--食品和药品监督管理事务--其他食品和药品监督管理事务支出</t>
  </si>
  <si>
    <t>医疗卫生与计划生育支出--行政事业单位医疗</t>
  </si>
  <si>
    <t>医疗卫生与计划生育支出--行政事业单位医疗--行政单位医疗</t>
  </si>
  <si>
    <t>医疗卫生与计划生育支出--行政事业单位医疗--事业单位医疗</t>
  </si>
  <si>
    <t>医疗卫生与计划生育支出--行政事业单位医疗--公务员医疗补助</t>
  </si>
  <si>
    <t>医疗卫生与计划生育支出--行政事业单位医疗--其他行政事业单位医疗支出</t>
  </si>
  <si>
    <t>医疗卫生与计划生育支出--财政对基本医疗保险基金的补助</t>
  </si>
  <si>
    <t>医疗卫生与计划生育支出--财政对基本医疗保险基金的补助--财政对城乡居民基本医疗保险基金的补助</t>
  </si>
  <si>
    <t>医疗卫生与计划生育支出--其他医疗卫生与计划生育支出</t>
  </si>
  <si>
    <t>医疗卫生与计划生育支出--其他医疗卫生与计划生育支出--其他医疗卫生与计划生育支出</t>
  </si>
  <si>
    <t>节能环保支出--环境保护管理事务</t>
  </si>
  <si>
    <t>节能环保支出--环境保护管理事务--行政运行</t>
  </si>
  <si>
    <t>节能环保支出--环境监测与监察</t>
  </si>
  <si>
    <t>节能环保支出--环境监测与监察--其他环境监测与监察支出</t>
  </si>
  <si>
    <t>节能环保支出--污染防治</t>
  </si>
  <si>
    <t>节能环保支出--污染防治--大气</t>
  </si>
  <si>
    <t>节能环保支出--污染防治--水体</t>
  </si>
  <si>
    <t>节能环保支出--污染防治--其他污染防治支出</t>
  </si>
  <si>
    <t>节能环保支出--能源管理事务</t>
  </si>
  <si>
    <t>节能环保支出--能源管理事务--行政运行</t>
  </si>
  <si>
    <t>节能环保支出--能源管理事务--一般行政管理事务</t>
  </si>
  <si>
    <t>城乡社区支出--城乡社区管理事务</t>
  </si>
  <si>
    <t>城乡社区支出--城乡社区管理事务--行政运行</t>
  </si>
  <si>
    <t>城乡社区支出--城乡社区管理事务--一般行政管理事务</t>
  </si>
  <si>
    <t>城乡社区支出--城乡社区管理事务--城管执法</t>
  </si>
  <si>
    <t>城乡社区支出--城乡社区管理事务--工程建设标准规范编制与监管</t>
  </si>
  <si>
    <t>城乡社区支出--城乡社区管理事务--其他城乡社区管理事务支出</t>
  </si>
  <si>
    <t>城乡社区支出--城乡社区规划与管理</t>
  </si>
  <si>
    <t>城乡社区支出--城乡社区规划与管理--城乡社区规划与管理</t>
  </si>
  <si>
    <t>城乡社区支出--城乡社区公共设施</t>
  </si>
  <si>
    <t>城乡社区支出--城乡社区公共设施--其他城乡社区公共设施支出</t>
  </si>
  <si>
    <t>城乡社区支出--城乡社区环境卫生</t>
  </si>
  <si>
    <t>城乡社区支出--城乡社区环境卫生--城乡社区环境卫生</t>
  </si>
  <si>
    <t>城乡社区支出--其他城乡社区支出</t>
  </si>
  <si>
    <t>城乡社区支出--其他城乡社区支出--其他城乡社区支出</t>
  </si>
  <si>
    <t>农林水支出--农业</t>
  </si>
  <si>
    <t>农林水支出--农业--行政运行</t>
  </si>
  <si>
    <t>农林水支出--农业--一般行政管理事务</t>
  </si>
  <si>
    <t>农林水支出--农业--事业运行</t>
  </si>
  <si>
    <t>农林水支出--农业--科技转化与推广服务</t>
  </si>
  <si>
    <t>农林水支出--农业--农产品质量安全</t>
  </si>
  <si>
    <t>农林水支出--农业--执法监管</t>
  </si>
  <si>
    <t>农林水支出--农业--农业资源保护修复与利用</t>
  </si>
  <si>
    <t>农林水支出--农业--其他农业支出</t>
  </si>
  <si>
    <t>农林水支出--林业</t>
  </si>
  <si>
    <t>农林水支出--林业--行政运行</t>
  </si>
  <si>
    <t>农林水支出--林业--一般行政管理事务</t>
  </si>
  <si>
    <t>农林水支出--林业--林业事业机构</t>
  </si>
  <si>
    <t>农林水支出--林业--森林培育</t>
  </si>
  <si>
    <t>农林水支出--林业--森林资源管理</t>
  </si>
  <si>
    <t>农林水支出--林业--林业防灾减灾</t>
  </si>
  <si>
    <t>农林水支出--林业--其他林业支出</t>
  </si>
  <si>
    <t>农林水支出--水利</t>
  </si>
  <si>
    <t>农林水支出--水利--行政运行</t>
  </si>
  <si>
    <t>农林水支出--水利--水利执法监督</t>
  </si>
  <si>
    <t>农林水支出--水利--其他水利支出</t>
  </si>
  <si>
    <t>农林水支出--扶贫</t>
  </si>
  <si>
    <t>农林水支出--扶贫--行政运行</t>
  </si>
  <si>
    <t>农林水支出--扶贫--其他扶贫支出</t>
  </si>
  <si>
    <t>农林水支出--农业综合开发</t>
  </si>
  <si>
    <t>农林水支出--农业综合开发--其他农业综合开发支出</t>
  </si>
  <si>
    <t>交通运输支出--公路水路运输</t>
  </si>
  <si>
    <t>交通运输支出--公路水路运输--行政运行</t>
  </si>
  <si>
    <t>交通运输支出--公路水路运输--一般行政管理事务</t>
  </si>
  <si>
    <t>交通运输支出--公路水路运输--公路养护</t>
  </si>
  <si>
    <t>交通运输支出--公路水路运输--其他公路水路运输支出</t>
  </si>
  <si>
    <t>交通运输支出--铁路运输</t>
  </si>
  <si>
    <t>交通运输支出--铁路运输--一般行政管理事务</t>
  </si>
  <si>
    <t>交通运输支出--邮政业支出</t>
  </si>
  <si>
    <t>交通运输支出--邮政业支出--其他邮政业支出</t>
  </si>
  <si>
    <t>资源勘探信息等支出--制造业</t>
  </si>
  <si>
    <t>资源勘探信息等支出--制造业--行政运行</t>
  </si>
  <si>
    <t>资源勘探信息等支出--制造业--一般行政管理事务</t>
  </si>
  <si>
    <t>资源勘探信息等支出--制造业--其他制造业支出</t>
  </si>
  <si>
    <t>资源勘探信息等支出--安全生产监管</t>
  </si>
  <si>
    <t>资源勘探信息等支出--安全生产监管--行政运行</t>
  </si>
  <si>
    <t>资源勘探信息等支出--安全生产监管--一般行政管理事务</t>
  </si>
  <si>
    <t>资源勘探信息等支出--安全生产监管--其他安全生产监管支出</t>
  </si>
  <si>
    <t>资源勘探信息等支出--国有资产监管</t>
  </si>
  <si>
    <t>资源勘探信息等支出--国有资产监管--行政运行</t>
  </si>
  <si>
    <t>资源勘探信息等支出--国有资产监管--一般行政管理事务</t>
  </si>
  <si>
    <t>资源勘探信息等支出--国有资产监管--其他国有资产监管支出</t>
  </si>
  <si>
    <t>资源勘探信息等支出--其他资源勘探信息等支出</t>
  </si>
  <si>
    <t>资源勘探信息等支出--其他资源勘探信息等支出--其他资源勘探信息等支出</t>
  </si>
  <si>
    <t>商业服务业等支出--商业流通事务</t>
  </si>
  <si>
    <t>商业服务业等支出--商业流通事务--行政运行</t>
  </si>
  <si>
    <t>商业服务业等支出--商业流通事务--一般行政管理事务</t>
  </si>
  <si>
    <t>商业服务业等支出--旅游业管理与服务支出</t>
  </si>
  <si>
    <t>商业服务业等支出--旅游业管理与服务支出--行政运行</t>
  </si>
  <si>
    <t>商业服务业等支出--旅游业管理与服务支出--一般行政管理事务</t>
  </si>
  <si>
    <t>商业服务业等支出--旅游业管理与服务支出--旅游宣传</t>
  </si>
  <si>
    <t>商业服务业等支出--旅游业管理与服务支出--其他旅游业管理与服务支出</t>
  </si>
  <si>
    <t>国土海洋气象等支出--国土资源事务</t>
  </si>
  <si>
    <t>国土海洋气象等支出--国土资源事务--行政运行</t>
  </si>
  <si>
    <t>国土海洋气象等支出--国土资源事务--土地资源利用与保护</t>
  </si>
  <si>
    <t>国土海洋气象等支出--国土资源事务--其他国土资源事务支出</t>
  </si>
  <si>
    <t>国土海洋气象等支出--气象事务</t>
  </si>
  <si>
    <t>国土海洋气象等支出--气象事务--气象事业机构</t>
  </si>
  <si>
    <t>国土海洋气象等支出--气象事务--其他气象事务支出</t>
  </si>
  <si>
    <t>住房保障支出--住房改革支出</t>
  </si>
  <si>
    <t>住房保障支出--住房改革支出--住房公积金</t>
  </si>
  <si>
    <t>粮油物资储备支出--粮油事务</t>
  </si>
  <si>
    <t>粮油物资储备支出--粮油事务--行政运行</t>
  </si>
  <si>
    <t>粮油物资储备支出--粮油事务--粮食专项业务活动</t>
  </si>
  <si>
    <t>粮油物资储备支出--粮油事务--粮食风险基金</t>
  </si>
  <si>
    <t>粮油物资储备支出--粮油事务--其他粮油事务支出</t>
  </si>
  <si>
    <t>粮油物资储备支出--物资事务</t>
  </si>
  <si>
    <t>粮油物资储备支出--物资事务--一般行政管理事务</t>
  </si>
  <si>
    <t>粮油物资储备支出--物资事务--事业运行</t>
  </si>
  <si>
    <t>其他支出--其他支出</t>
  </si>
  <si>
    <t>其他支出--其他支出--其他支出</t>
  </si>
  <si>
    <t>支出合计</t>
  </si>
  <si>
    <r>
      <t xml:space="preserve">2018年汕尾市人民医院收支预算表
                                                                                                </t>
    </r>
    <r>
      <rPr>
        <sz val="10"/>
        <color indexed="8"/>
        <rFont val="宋体"/>
        <family val="0"/>
      </rPr>
      <t>单位：万元</t>
    </r>
  </si>
  <si>
    <t xml:space="preserve">     预算金额       收支
   项目</t>
  </si>
  <si>
    <t>一、总收入</t>
  </si>
  <si>
    <t>二、总支出</t>
  </si>
  <si>
    <t>三、收支结余</t>
  </si>
  <si>
    <t xml:space="preserve">   1、医疗业务收入</t>
  </si>
  <si>
    <t xml:space="preserve">   1、医疗业务支出</t>
  </si>
  <si>
    <t xml:space="preserve">      其中：药品收入</t>
  </si>
  <si>
    <t xml:space="preserve">      其中：人员经费支出</t>
  </si>
  <si>
    <t xml:space="preserve">           卫生材料收入</t>
  </si>
  <si>
    <t xml:space="preserve">            财政补助人员支出</t>
  </si>
  <si>
    <t xml:space="preserve">           检查收入</t>
  </si>
  <si>
    <t xml:space="preserve">            药品费</t>
  </si>
  <si>
    <t xml:space="preserve">           化验收入</t>
  </si>
  <si>
    <t xml:space="preserve">            卫生材料费</t>
  </si>
  <si>
    <t xml:space="preserve">   2、其他收入</t>
  </si>
  <si>
    <t xml:space="preserve">            固定资产折旧</t>
  </si>
  <si>
    <t xml:space="preserve">   3、财政补贴收入</t>
  </si>
  <si>
    <t xml:space="preserve">            其他费用</t>
  </si>
  <si>
    <t xml:space="preserve">   2、财政补助项目支出</t>
  </si>
  <si>
    <t xml:space="preserve">
说明：根据省财政厅等单位《关于印发广东省加强公立医院财务和预算管理实施办法的通知》（粤财社【2017】133号）的要求，公立医院实行全面预算管理，所有开支按规定全部纳入部门预算统一管理，各级业务主管部门按规定负责对公立医院预算、决算、结余资金、资产、负债等事项实行管理，并按规定将相关事项报送同级财政部门审批。公立医院预算、决算纳入业务主管部门的部门预算、决算，业务主管部门在接到同级财政部门批复的本部门预算、决算后十五日内向所属公立医院批复预算、决算。2018年预算总收入37500万元，比去年同期增加6898万元，增长22.5%；预算总支出37500万元，比去年同期增加4769万元，增长15.7%。收支结余平衡。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</si>
</sst>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s>
  <fonts count="56">
    <font>
      <sz val="10"/>
      <name val="宋体"/>
      <family val="0"/>
    </font>
    <font>
      <sz val="11"/>
      <name val="宋体"/>
      <family val="0"/>
    </font>
    <font>
      <b/>
      <sz val="18"/>
      <color indexed="8"/>
      <name val="宋体"/>
      <family val="0"/>
    </font>
    <font>
      <sz val="12"/>
      <name val="宋体"/>
      <family val="0"/>
    </font>
    <font>
      <sz val="14"/>
      <name val="宋体"/>
      <family val="0"/>
    </font>
    <font>
      <sz val="14"/>
      <color indexed="8"/>
      <name val="宋体"/>
      <family val="0"/>
    </font>
    <font>
      <b/>
      <sz val="10"/>
      <name val="SimSun"/>
      <family val="0"/>
    </font>
    <font>
      <b/>
      <sz val="11"/>
      <name val="SimSun"/>
      <family val="0"/>
    </font>
    <font>
      <sz val="11"/>
      <name val="SimSun"/>
      <family val="0"/>
    </font>
    <font>
      <b/>
      <sz val="17"/>
      <name val="SimSun"/>
      <family val="0"/>
    </font>
    <font>
      <b/>
      <sz val="12"/>
      <name val="SimSun"/>
      <family val="0"/>
    </font>
    <font>
      <sz val="11"/>
      <color indexed="8"/>
      <name val="宋体"/>
      <family val="0"/>
    </font>
    <font>
      <b/>
      <sz val="22"/>
      <color indexed="8"/>
      <name val="宋体"/>
      <family val="0"/>
    </font>
    <font>
      <sz val="10"/>
      <color indexed="8"/>
      <name val="宋体"/>
      <family val="0"/>
    </font>
    <font>
      <b/>
      <sz val="14"/>
      <name val="宋体"/>
      <family val="0"/>
    </font>
    <font>
      <b/>
      <sz val="24"/>
      <color indexed="8"/>
      <name val="宋体"/>
      <family val="0"/>
    </font>
    <font>
      <sz val="24"/>
      <color indexed="8"/>
      <name val="宋体"/>
      <family val="0"/>
    </font>
    <font>
      <b/>
      <sz val="14"/>
      <color indexed="8"/>
      <name val="宋体"/>
      <family val="0"/>
    </font>
    <font>
      <b/>
      <sz val="20"/>
      <name val="SimSun"/>
      <family val="0"/>
    </font>
    <font>
      <b/>
      <sz val="14"/>
      <name val="SimSun"/>
      <family val="0"/>
    </font>
    <font>
      <sz val="14"/>
      <name val="SimSun"/>
      <family val="0"/>
    </font>
    <font>
      <b/>
      <sz val="18"/>
      <name val="SimSun"/>
      <family val="0"/>
    </font>
    <font>
      <b/>
      <sz val="9"/>
      <name val="SimSun"/>
      <family val="0"/>
    </font>
    <font>
      <sz val="9"/>
      <name val="SimSun"/>
      <family val="0"/>
    </font>
    <font>
      <sz val="10"/>
      <name val="SimSun"/>
      <family val="0"/>
    </font>
    <font>
      <sz val="11"/>
      <color indexed="10"/>
      <name val="宋体"/>
      <family val="0"/>
    </font>
    <font>
      <b/>
      <sz val="22"/>
      <name val="黑体"/>
      <family val="3"/>
    </font>
    <font>
      <sz val="10.5"/>
      <name val="Times New Roman"/>
      <family val="1"/>
    </font>
    <font>
      <sz val="16"/>
      <name val="宋体"/>
      <family val="0"/>
    </font>
    <font>
      <b/>
      <sz val="16"/>
      <name val="宋体"/>
      <family val="0"/>
    </font>
    <font>
      <b/>
      <sz val="18"/>
      <name val="宋体"/>
      <family val="0"/>
    </font>
    <font>
      <sz val="18"/>
      <name val="宋体"/>
      <family val="0"/>
    </font>
    <font>
      <b/>
      <sz val="24"/>
      <name val="宋体"/>
      <family val="0"/>
    </font>
    <font>
      <sz val="48"/>
      <name val="宋体"/>
      <family val="0"/>
    </font>
    <font>
      <sz val="36"/>
      <name val="宋体"/>
      <family val="0"/>
    </font>
    <font>
      <sz val="20"/>
      <name val="Times New Roman"/>
      <family val="1"/>
    </font>
    <font>
      <u val="single"/>
      <sz val="11"/>
      <color indexed="12"/>
      <name val="宋体"/>
      <family val="0"/>
    </font>
    <font>
      <u val="single"/>
      <sz val="11"/>
      <color indexed="20"/>
      <name val="宋体"/>
      <family val="0"/>
    </font>
    <font>
      <b/>
      <sz val="18"/>
      <color indexed="49"/>
      <name val="宋体"/>
      <family val="0"/>
    </font>
    <font>
      <i/>
      <sz val="11"/>
      <color indexed="23"/>
      <name val="宋体"/>
      <family val="0"/>
    </font>
    <font>
      <b/>
      <sz val="15"/>
      <color indexed="49"/>
      <name val="宋体"/>
      <family val="0"/>
    </font>
    <font>
      <b/>
      <sz val="13"/>
      <color indexed="49"/>
      <name val="宋体"/>
      <family val="0"/>
    </font>
    <font>
      <b/>
      <sz val="11"/>
      <color indexed="49"/>
      <name val="宋体"/>
      <family val="0"/>
    </font>
    <font>
      <sz val="11"/>
      <color indexed="54"/>
      <name val="宋体"/>
      <family val="0"/>
    </font>
    <font>
      <b/>
      <sz val="11"/>
      <color indexed="8"/>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24"/>
      <name val="Times New Roman"/>
      <family val="1"/>
    </font>
    <font>
      <sz val="20"/>
      <name val="宋体"/>
      <family val="0"/>
    </font>
    <font>
      <u val="single"/>
      <sz val="11"/>
      <color rgb="FF0000FF"/>
      <name val="Calibri"/>
      <family val="0"/>
    </font>
    <font>
      <u val="single"/>
      <sz val="11"/>
      <color rgb="FF800080"/>
      <name val="Calibri"/>
      <family val="0"/>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61"/>
        <bgColor indexed="64"/>
      </patternFill>
    </fill>
    <fill>
      <patternFill patternType="solid">
        <fgColor indexed="22"/>
        <bgColor indexed="64"/>
      </patternFill>
    </fill>
    <fill>
      <patternFill patternType="solid">
        <fgColor indexed="10"/>
        <bgColor indexed="64"/>
      </patternFill>
    </fill>
    <fill>
      <patternFill patternType="solid">
        <fgColor indexed="63"/>
        <bgColor indexed="64"/>
      </patternFill>
    </fill>
    <fill>
      <patternFill patternType="solid">
        <fgColor indexed="62"/>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9"/>
        <bgColor indexed="64"/>
      </patternFill>
    </fill>
  </fills>
  <borders count="3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color indexed="63"/>
      </right>
      <top/>
      <bottom style="thin"/>
    </border>
    <border>
      <left>
        <color indexed="63"/>
      </left>
      <right>
        <color indexed="63"/>
      </right>
      <top/>
      <bottom style="thin"/>
    </border>
    <border>
      <left>
        <color indexed="63"/>
      </left>
      <right/>
      <top/>
      <bottom style="thin"/>
    </border>
    <border>
      <left style="thin"/>
      <right style="thin"/>
      <top style="thin"/>
      <bottom style="thin"/>
    </border>
    <border>
      <left/>
      <right style="thin"/>
      <top style="thin"/>
      <bottom style="thin"/>
    </border>
    <border>
      <left/>
      <right>
        <color indexed="63"/>
      </right>
      <top style="thin"/>
      <bottom/>
    </border>
    <border>
      <left>
        <color indexed="63"/>
      </left>
      <right>
        <color indexed="63"/>
      </right>
      <top style="thin"/>
      <bottom/>
    </border>
    <border>
      <left>
        <color indexed="63"/>
      </left>
      <right/>
      <top style="thin"/>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bottom style="thin">
        <color indexed="8"/>
      </bottom>
    </border>
    <border>
      <left>
        <color indexed="63"/>
      </left>
      <right>
        <color indexed="63"/>
      </right>
      <top>
        <color indexed="8"/>
      </top>
      <bottom style="thin">
        <color indexed="8"/>
      </bottom>
    </border>
    <border>
      <left style="thin">
        <color indexed="8"/>
      </left>
      <right style="thin">
        <color indexed="8"/>
      </right>
      <top>
        <color indexed="63"/>
      </top>
      <bottom style="thin">
        <color indexed="8"/>
      </bottom>
    </border>
    <border>
      <left/>
      <right>
        <color indexed="63"/>
      </right>
      <top style="thin">
        <color indexed="8"/>
      </top>
      <bottom style="thin">
        <color indexed="8"/>
      </bottom>
    </border>
    <border>
      <left/>
      <right style="thin">
        <color indexed="8"/>
      </right>
      <top style="thin">
        <color indexed="8"/>
      </top>
      <bottom style="thin">
        <color indexed="8"/>
      </bottom>
    </border>
    <border>
      <left style="thin">
        <color indexed="8"/>
      </left>
      <right>
        <color indexed="63"/>
      </right>
      <top/>
      <bottom style="thin">
        <color indexed="8"/>
      </bottom>
    </border>
    <border>
      <left style="thin">
        <color indexed="8"/>
      </left>
      <right style="thin">
        <color indexed="8"/>
      </right>
      <top/>
      <bottom>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3" borderId="5" applyNumberFormat="0" applyAlignment="0" applyProtection="0"/>
    <xf numFmtId="0" fontId="44" fillId="4" borderId="6" applyNumberFormat="0" applyAlignment="0" applyProtection="0"/>
    <xf numFmtId="0" fontId="45" fillId="4" borderId="5" applyNumberFormat="0" applyAlignment="0" applyProtection="0"/>
    <xf numFmtId="0" fontId="46" fillId="5" borderId="7" applyNumberFormat="0" applyAlignment="0" applyProtection="0"/>
    <xf numFmtId="0" fontId="47" fillId="0" borderId="8" applyNumberFormat="0" applyFill="0" applyAlignment="0" applyProtection="0"/>
    <xf numFmtId="0" fontId="44" fillId="0" borderId="9"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51" fillId="9" borderId="0" applyNumberFormat="0" applyBorder="0" applyAlignment="0" applyProtection="0"/>
    <xf numFmtId="0" fontId="5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1" fillId="13" borderId="0" applyNumberFormat="0" applyBorder="0" applyAlignment="0" applyProtection="0"/>
    <xf numFmtId="0" fontId="51" fillId="15"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51" fillId="11" borderId="0" applyNumberFormat="0" applyBorder="0" applyAlignment="0" applyProtection="0"/>
    <xf numFmtId="0" fontId="51" fillId="9"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51" fillId="9" borderId="0" applyNumberFormat="0" applyBorder="0" applyAlignment="0" applyProtection="0"/>
    <xf numFmtId="0" fontId="51" fillId="1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1" fillId="3" borderId="0" applyNumberFormat="0" applyBorder="0" applyAlignment="0" applyProtection="0"/>
  </cellStyleXfs>
  <cellXfs count="164">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vertical="center" wrapText="1"/>
    </xf>
    <xf numFmtId="0" fontId="4" fillId="0" borderId="13" xfId="0" applyFont="1" applyBorder="1" applyAlignment="1">
      <alignment horizontal="center" vertical="center"/>
    </xf>
    <xf numFmtId="0" fontId="4" fillId="0" borderId="0" xfId="0" applyFont="1" applyAlignment="1">
      <alignment horizontal="center" vertical="center"/>
    </xf>
    <xf numFmtId="0" fontId="0" fillId="0" borderId="13" xfId="0" applyBorder="1" applyAlignment="1">
      <alignment/>
    </xf>
    <xf numFmtId="0" fontId="4" fillId="0" borderId="13" xfId="0" applyFont="1" applyBorder="1" applyAlignment="1">
      <alignment horizontal="left" vertical="center"/>
    </xf>
    <xf numFmtId="0" fontId="4" fillId="0" borderId="13" xfId="0" applyFont="1" applyBorder="1" applyAlignment="1">
      <alignment horizontal="right" vertical="center"/>
    </xf>
    <xf numFmtId="0" fontId="4" fillId="0" borderId="0" xfId="0" applyFont="1" applyAlignment="1">
      <alignment/>
    </xf>
    <xf numFmtId="0" fontId="0" fillId="0" borderId="13" xfId="0" applyBorder="1" applyAlignment="1">
      <alignment horizontal="center" vertical="center"/>
    </xf>
    <xf numFmtId="0" fontId="4" fillId="0" borderId="0" xfId="0" applyFont="1" applyAlignment="1">
      <alignment horizontal="right"/>
    </xf>
    <xf numFmtId="0" fontId="4" fillId="0" borderId="14" xfId="0" applyFont="1" applyBorder="1" applyAlignment="1">
      <alignment horizontal="right" vertical="center"/>
    </xf>
    <xf numFmtId="0" fontId="4" fillId="0" borderId="13" xfId="0" applyFont="1" applyBorder="1" applyAlignment="1">
      <alignment horizontal="right"/>
    </xf>
    <xf numFmtId="0" fontId="4" fillId="0" borderId="13" xfId="0" applyFont="1" applyBorder="1" applyAlignment="1">
      <alignment/>
    </xf>
    <xf numFmtId="0" fontId="4" fillId="0" borderId="14" xfId="0" applyFont="1" applyBorder="1" applyAlignment="1">
      <alignment horizontal="center" vertical="center"/>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2" fillId="0" borderId="0" xfId="0" applyFont="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right" vertical="center" wrapText="1"/>
    </xf>
    <xf numFmtId="0" fontId="6" fillId="19" borderId="6" xfId="0" applyFont="1" applyFill="1" applyBorder="1" applyAlignment="1">
      <alignment horizontal="center" vertical="center" wrapText="1"/>
    </xf>
    <xf numFmtId="0" fontId="7" fillId="0" borderId="6" xfId="0" applyFont="1" applyBorder="1" applyAlignment="1">
      <alignment horizontal="left" vertical="center" wrapText="1"/>
    </xf>
    <xf numFmtId="3" fontId="8" fillId="0" borderId="6" xfId="0" applyNumberFormat="1" applyFont="1" applyBorder="1" applyAlignment="1">
      <alignment horizontal="right" vertical="center" wrapText="1"/>
    </xf>
    <xf numFmtId="0" fontId="7" fillId="0" borderId="6" xfId="0" applyFont="1" applyBorder="1" applyAlignment="1">
      <alignment vertical="center" wrapText="1"/>
    </xf>
    <xf numFmtId="0" fontId="8" fillId="0" borderId="6" xfId="0" applyFont="1" applyBorder="1" applyAlignment="1">
      <alignment vertical="center" wrapText="1"/>
    </xf>
    <xf numFmtId="0" fontId="7" fillId="0" borderId="6" xfId="0" applyFont="1" applyBorder="1" applyAlignment="1">
      <alignment horizontal="center" vertical="center" wrapText="1"/>
    </xf>
    <xf numFmtId="3" fontId="7" fillId="0" borderId="6" xfId="0" applyNumberFormat="1" applyFont="1" applyBorder="1" applyAlignment="1">
      <alignment horizontal="right" vertical="center" wrapText="1"/>
    </xf>
    <xf numFmtId="0" fontId="9" fillId="0" borderId="0" xfId="0" applyFont="1" applyBorder="1" applyAlignment="1">
      <alignment horizontal="center" vertical="center" wrapText="1"/>
    </xf>
    <xf numFmtId="0" fontId="10" fillId="19" borderId="6" xfId="0" applyFont="1" applyFill="1" applyBorder="1" applyAlignment="1">
      <alignment horizontal="center" vertical="center" wrapText="1"/>
    </xf>
    <xf numFmtId="0" fontId="8" fillId="0" borderId="18" xfId="0" applyFont="1" applyBorder="1" applyAlignment="1">
      <alignment vertical="center" wrapText="1"/>
    </xf>
    <xf numFmtId="0" fontId="8" fillId="0" borderId="6" xfId="0" applyFont="1" applyBorder="1" applyAlignment="1">
      <alignment horizontal="left" vertical="center" wrapText="1"/>
    </xf>
    <xf numFmtId="0" fontId="8" fillId="0" borderId="6" xfId="0" applyFont="1" applyBorder="1" applyAlignment="1">
      <alignment horizontal="center" vertical="center" wrapText="1"/>
    </xf>
    <xf numFmtId="4" fontId="8" fillId="0" borderId="6" xfId="0" applyNumberFormat="1" applyFont="1" applyBorder="1" applyAlignment="1">
      <alignment horizontal="right" vertical="center" wrapText="1"/>
    </xf>
    <xf numFmtId="176" fontId="8" fillId="0" borderId="6" xfId="0" applyNumberFormat="1" applyFont="1" applyBorder="1" applyAlignment="1">
      <alignment horizontal="righ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0" xfId="0" applyFont="1" applyBorder="1" applyAlignment="1">
      <alignment horizontal="left" vertical="center" wrapText="1"/>
    </xf>
    <xf numFmtId="0" fontId="8" fillId="0" borderId="20" xfId="0" applyFont="1" applyBorder="1" applyAlignment="1">
      <alignment horizontal="center" vertical="center" wrapText="1"/>
    </xf>
    <xf numFmtId="3" fontId="8" fillId="0" borderId="20" xfId="0" applyNumberFormat="1" applyFont="1" applyBorder="1" applyAlignment="1">
      <alignment horizontal="right" vertical="center" wrapText="1"/>
    </xf>
    <xf numFmtId="0" fontId="8" fillId="0" borderId="13" xfId="0" applyFont="1" applyBorder="1" applyAlignment="1">
      <alignment vertical="center" wrapText="1"/>
    </xf>
    <xf numFmtId="0" fontId="8" fillId="0" borderId="13" xfId="0" applyFont="1" applyBorder="1" applyAlignment="1">
      <alignment horizontal="left" vertical="center" wrapText="1"/>
    </xf>
    <xf numFmtId="0" fontId="8" fillId="0" borderId="13" xfId="0" applyFont="1" applyBorder="1" applyAlignment="1">
      <alignment horizontal="center" vertical="center" wrapText="1"/>
    </xf>
    <xf numFmtId="4" fontId="8" fillId="0" borderId="13" xfId="0" applyNumberFormat="1" applyFont="1" applyBorder="1" applyAlignment="1">
      <alignment horizontal="right" vertical="center" wrapText="1"/>
    </xf>
    <xf numFmtId="0" fontId="1" fillId="0" borderId="13" xfId="0" applyFont="1" applyBorder="1" applyAlignment="1">
      <alignment/>
    </xf>
    <xf numFmtId="176" fontId="11" fillId="0" borderId="13" xfId="0" applyNumberFormat="1" applyFont="1" applyBorder="1" applyAlignment="1">
      <alignment/>
    </xf>
    <xf numFmtId="177" fontId="8" fillId="0" borderId="6" xfId="0" applyNumberFormat="1" applyFont="1" applyBorder="1" applyAlignment="1">
      <alignment horizontal="center" vertical="center" wrapText="1"/>
    </xf>
    <xf numFmtId="4" fontId="8" fillId="0" borderId="20" xfId="0" applyNumberFormat="1" applyFont="1" applyBorder="1" applyAlignment="1">
      <alignment horizontal="right" vertical="center" wrapText="1"/>
    </xf>
    <xf numFmtId="177" fontId="8" fillId="0" borderId="20" xfId="0" applyNumberFormat="1" applyFont="1" applyBorder="1" applyAlignment="1">
      <alignment horizontal="center" vertical="center" wrapText="1"/>
    </xf>
    <xf numFmtId="177" fontId="8" fillId="0" borderId="13" xfId="0" applyNumberFormat="1" applyFont="1" applyBorder="1" applyAlignment="1">
      <alignment horizontal="center" vertical="center" wrapText="1"/>
    </xf>
    <xf numFmtId="3" fontId="11" fillId="0" borderId="13" xfId="0" applyNumberFormat="1" applyFont="1" applyBorder="1" applyAlignment="1">
      <alignment/>
    </xf>
    <xf numFmtId="0" fontId="0" fillId="0" borderId="0" xfId="0" applyBorder="1" applyAlignment="1">
      <alignment/>
    </xf>
    <xf numFmtId="0" fontId="12"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protection/>
    </xf>
    <xf numFmtId="0" fontId="4" fillId="0" borderId="0" xfId="0" applyFont="1" applyBorder="1" applyAlignment="1">
      <alignment horizontal="right"/>
    </xf>
    <xf numFmtId="0" fontId="5" fillId="0" borderId="13" xfId="0" applyNumberFormat="1" applyFont="1" applyFill="1" applyBorder="1" applyAlignment="1" applyProtection="1">
      <alignment horizontal="center" vertical="center" wrapText="1"/>
      <protection/>
    </xf>
    <xf numFmtId="0" fontId="4" fillId="0" borderId="13" xfId="0" applyFont="1" applyBorder="1" applyAlignment="1">
      <alignment horizontal="center" vertical="center" wrapText="1"/>
    </xf>
    <xf numFmtId="0" fontId="14" fillId="0" borderId="13" xfId="0" applyFont="1" applyFill="1" applyBorder="1" applyAlignment="1">
      <alignment vertical="center"/>
    </xf>
    <xf numFmtId="0" fontId="4" fillId="0" borderId="13" xfId="0" applyFont="1" applyFill="1" applyBorder="1" applyAlignment="1">
      <alignment vertical="center"/>
    </xf>
    <xf numFmtId="0" fontId="4" fillId="0" borderId="13" xfId="0" applyFont="1" applyBorder="1" applyAlignment="1">
      <alignment vertical="center"/>
    </xf>
    <xf numFmtId="0" fontId="4" fillId="0" borderId="13" xfId="0" applyFont="1" applyFill="1" applyBorder="1" applyAlignment="1">
      <alignment vertical="center" wrapText="1"/>
    </xf>
    <xf numFmtId="0" fontId="5" fillId="0" borderId="13" xfId="0" applyNumberFormat="1" applyFont="1" applyFill="1" applyBorder="1" applyAlignment="1" applyProtection="1">
      <alignment vertical="center"/>
      <protection/>
    </xf>
    <xf numFmtId="0" fontId="5" fillId="0" borderId="13" xfId="0" applyNumberFormat="1" applyFont="1" applyFill="1" applyBorder="1" applyAlignment="1" applyProtection="1">
      <alignment horizontal="left" vertical="center" wrapText="1"/>
      <protection/>
    </xf>
    <xf numFmtId="0" fontId="0" fillId="0" borderId="0" xfId="0"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5" fillId="0" borderId="0" xfId="0" applyFont="1" applyAlignment="1">
      <alignment horizontal="center" vertical="center"/>
    </xf>
    <xf numFmtId="0" fontId="0" fillId="0" borderId="0" xfId="0" applyAlignment="1">
      <alignment horizontal="right" vertical="center" wrapText="1"/>
    </xf>
    <xf numFmtId="0" fontId="14" fillId="0" borderId="13" xfId="0" applyFont="1" applyBorder="1" applyAlignment="1">
      <alignment horizontal="center" vertical="center"/>
    </xf>
    <xf numFmtId="0" fontId="14" fillId="0" borderId="13" xfId="0" applyFont="1" applyBorder="1" applyAlignment="1">
      <alignment horizontal="center" vertical="center" wrapText="1"/>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 fillId="0" borderId="13" xfId="0" applyFont="1" applyFill="1" applyBorder="1" applyAlignment="1">
      <alignment horizontal="left" vertical="center"/>
    </xf>
    <xf numFmtId="0" fontId="16" fillId="0" borderId="0" xfId="0" applyFont="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xf>
    <xf numFmtId="0" fontId="5" fillId="0" borderId="13" xfId="0" applyFont="1" applyBorder="1" applyAlignment="1">
      <alignment vertical="center" wrapText="1"/>
    </xf>
    <xf numFmtId="0" fontId="5" fillId="0" borderId="13" xfId="0" applyFont="1" applyFill="1" applyBorder="1" applyAlignment="1">
      <alignment horizontal="center" vertical="center"/>
    </xf>
    <xf numFmtId="0" fontId="17" fillId="0" borderId="13" xfId="0" applyFont="1" applyBorder="1" applyAlignment="1">
      <alignment/>
    </xf>
    <xf numFmtId="0" fontId="18" fillId="0" borderId="0" xfId="0" applyFont="1" applyBorder="1" applyAlignment="1">
      <alignment horizontal="center" vertical="center" wrapText="1"/>
    </xf>
    <xf numFmtId="0" fontId="19" fillId="19" borderId="6" xfId="0" applyFont="1" applyFill="1" applyBorder="1" applyAlignment="1">
      <alignment horizontal="center" vertical="center" wrapText="1"/>
    </xf>
    <xf numFmtId="0" fontId="19" fillId="0" borderId="6" xfId="0" applyFont="1" applyBorder="1" applyAlignment="1">
      <alignment horizontal="center" vertical="center" wrapText="1"/>
    </xf>
    <xf numFmtId="0" fontId="20" fillId="0" borderId="6" xfId="0" applyFont="1" applyBorder="1" applyAlignment="1">
      <alignment horizontal="right" vertical="center" wrapText="1"/>
    </xf>
    <xf numFmtId="3" fontId="20" fillId="0" borderId="6" xfId="0" applyNumberFormat="1" applyFont="1" applyBorder="1" applyAlignment="1">
      <alignment horizontal="right" vertical="center" wrapText="1"/>
    </xf>
    <xf numFmtId="0" fontId="20" fillId="0" borderId="6" xfId="0" applyFont="1" applyBorder="1" applyAlignment="1">
      <alignment horizontal="left" vertical="center" wrapText="1"/>
    </xf>
    <xf numFmtId="0" fontId="10" fillId="0" borderId="0" xfId="0" applyFont="1" applyBorder="1" applyAlignment="1">
      <alignment horizontal="center" vertical="center" wrapText="1"/>
    </xf>
    <xf numFmtId="0" fontId="0" fillId="4" borderId="0" xfId="0" applyFill="1" applyAlignment="1">
      <alignment/>
    </xf>
    <xf numFmtId="37" fontId="8" fillId="0" borderId="21" xfId="0" applyNumberFormat="1" applyFont="1" applyBorder="1" applyAlignment="1">
      <alignment horizontal="left" vertical="center" wrapText="1"/>
    </xf>
    <xf numFmtId="37" fontId="8" fillId="0" borderId="21" xfId="0" applyNumberFormat="1" applyFont="1" applyBorder="1" applyAlignment="1">
      <alignment vertical="center" wrapText="1"/>
    </xf>
    <xf numFmtId="0" fontId="0" fillId="0" borderId="22" xfId="0" applyBorder="1" applyAlignment="1">
      <alignment horizontal="center"/>
    </xf>
    <xf numFmtId="37" fontId="8" fillId="20" borderId="21" xfId="0" applyNumberFormat="1" applyFont="1" applyFill="1" applyBorder="1" applyAlignment="1">
      <alignment horizontal="left" vertical="center" wrapText="1"/>
    </xf>
    <xf numFmtId="37" fontId="8" fillId="0" borderId="23" xfId="0" applyNumberFormat="1" applyFont="1" applyBorder="1" applyAlignment="1">
      <alignment horizontal="left" vertical="center" wrapText="1"/>
    </xf>
    <xf numFmtId="0" fontId="21" fillId="0" borderId="0" xfId="0" applyFont="1" applyBorder="1" applyAlignment="1">
      <alignment horizontal="center" vertical="center" wrapText="1"/>
    </xf>
    <xf numFmtId="0" fontId="22"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wrapText="1"/>
    </xf>
    <xf numFmtId="0" fontId="22" fillId="0" borderId="0" xfId="0" applyFont="1" applyBorder="1" applyAlignment="1">
      <alignment vertical="center" wrapText="1"/>
    </xf>
    <xf numFmtId="0" fontId="7" fillId="19" borderId="6"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13" xfId="0" applyFont="1" applyFill="1" applyBorder="1" applyAlignment="1">
      <alignment horizontal="center" vertical="center" wrapText="1"/>
    </xf>
    <xf numFmtId="3" fontId="8" fillId="0" borderId="21" xfId="0" applyNumberFormat="1" applyFont="1" applyBorder="1" applyAlignment="1">
      <alignment horizontal="right" vertical="center" wrapText="1"/>
    </xf>
    <xf numFmtId="3" fontId="8" fillId="0" borderId="23" xfId="0" applyNumberFormat="1" applyFont="1" applyBorder="1" applyAlignment="1">
      <alignment horizontal="right" vertical="center" wrapText="1"/>
    </xf>
    <xf numFmtId="3" fontId="8" fillId="0" borderId="25" xfId="0" applyNumberFormat="1" applyFont="1" applyBorder="1" applyAlignment="1">
      <alignment horizontal="right" vertical="center" wrapText="1"/>
    </xf>
    <xf numFmtId="0" fontId="22" fillId="0" borderId="0" xfId="0" applyFont="1" applyBorder="1" applyAlignment="1">
      <alignment horizontal="center" vertical="center" wrapText="1"/>
    </xf>
    <xf numFmtId="3" fontId="8" fillId="20" borderId="25" xfId="0" applyNumberFormat="1" applyFont="1" applyFill="1" applyBorder="1" applyAlignment="1">
      <alignment horizontal="right" vertical="center" wrapText="1"/>
    </xf>
    <xf numFmtId="3" fontId="8" fillId="20" borderId="21" xfId="0" applyNumberFormat="1" applyFont="1" applyFill="1" applyBorder="1" applyAlignment="1">
      <alignment horizontal="right" vertical="center" wrapText="1"/>
    </xf>
    <xf numFmtId="37" fontId="7" fillId="0" borderId="6" xfId="0" applyNumberFormat="1" applyFont="1" applyBorder="1" applyAlignment="1">
      <alignment horizontal="center" vertical="center" wrapText="1"/>
    </xf>
    <xf numFmtId="0" fontId="23" fillId="0" borderId="0" xfId="0" applyFont="1" applyBorder="1" applyAlignment="1">
      <alignment vertical="center" wrapText="1"/>
    </xf>
    <xf numFmtId="3" fontId="8" fillId="0" borderId="26" xfId="0" applyNumberFormat="1" applyFont="1" applyBorder="1" applyAlignment="1">
      <alignment horizontal="right" vertical="center" wrapText="1"/>
    </xf>
    <xf numFmtId="3" fontId="8" fillId="20" borderId="26" xfId="0" applyNumberFormat="1" applyFont="1" applyFill="1" applyBorder="1" applyAlignment="1">
      <alignment horizontal="right" vertical="center" wrapText="1"/>
    </xf>
    <xf numFmtId="3" fontId="8" fillId="0" borderId="24" xfId="0" applyNumberFormat="1" applyFont="1" applyBorder="1" applyAlignment="1">
      <alignment horizontal="right" vertical="center" wrapText="1"/>
    </xf>
    <xf numFmtId="3" fontId="8" fillId="0" borderId="27" xfId="0" applyNumberFormat="1" applyFont="1" applyBorder="1" applyAlignment="1">
      <alignment horizontal="right" vertical="center" wrapText="1"/>
    </xf>
    <xf numFmtId="3" fontId="8" fillId="0" borderId="13" xfId="0" applyNumberFormat="1" applyFont="1" applyBorder="1" applyAlignment="1">
      <alignment horizontal="right" vertical="center" wrapText="1"/>
    </xf>
    <xf numFmtId="3" fontId="8" fillId="20" borderId="13" xfId="0" applyNumberFormat="1" applyFont="1" applyFill="1" applyBorder="1" applyAlignment="1">
      <alignment horizontal="right" vertical="center" wrapText="1"/>
    </xf>
    <xf numFmtId="0" fontId="0" fillId="0" borderId="0" xfId="0" applyFill="1" applyAlignment="1">
      <alignment/>
    </xf>
    <xf numFmtId="0" fontId="9"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6" xfId="0" applyFont="1" applyFill="1" applyBorder="1" applyAlignment="1">
      <alignment horizontal="center" vertical="center" wrapText="1"/>
    </xf>
    <xf numFmtId="0" fontId="6" fillId="0" borderId="6" xfId="0" applyFont="1" applyBorder="1" applyAlignment="1">
      <alignment horizontal="left" vertical="center" wrapText="1"/>
    </xf>
    <xf numFmtId="0" fontId="23" fillId="0" borderId="6" xfId="0" applyFont="1" applyBorder="1" applyAlignment="1">
      <alignment vertical="center" wrapText="1"/>
    </xf>
    <xf numFmtId="0" fontId="24" fillId="0" borderId="6" xfId="0" applyFont="1" applyBorder="1" applyAlignment="1">
      <alignment horizontal="right"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3" fontId="24" fillId="0" borderId="6" xfId="0" applyNumberFormat="1" applyFont="1" applyBorder="1" applyAlignment="1">
      <alignment horizontal="right" vertical="center" wrapText="1"/>
    </xf>
    <xf numFmtId="0" fontId="22" fillId="0" borderId="0" xfId="0" applyFont="1" applyBorder="1" applyAlignment="1">
      <alignment vertical="center" wrapText="1"/>
    </xf>
    <xf numFmtId="0" fontId="6" fillId="0" borderId="0" xfId="0" applyFont="1" applyFill="1" applyBorder="1" applyAlignment="1">
      <alignment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3" fontId="24" fillId="0" borderId="6" xfId="0" applyNumberFormat="1" applyFont="1" applyFill="1" applyBorder="1" applyAlignment="1">
      <alignment horizontal="right" vertical="center" wrapText="1"/>
    </xf>
    <xf numFmtId="0" fontId="6" fillId="0" borderId="2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Border="1" applyAlignment="1">
      <alignment horizontal="center" vertical="center" wrapText="1"/>
    </xf>
    <xf numFmtId="0" fontId="25" fillId="0" borderId="0" xfId="0" applyFont="1" applyAlignment="1">
      <alignment/>
    </xf>
    <xf numFmtId="0" fontId="23" fillId="0" borderId="6" xfId="0" applyFont="1" applyBorder="1" applyAlignment="1">
      <alignment horizontal="center" vertical="center" wrapText="1"/>
    </xf>
    <xf numFmtId="0" fontId="24" fillId="0" borderId="6" xfId="0" applyFont="1" applyBorder="1" applyAlignment="1">
      <alignment vertical="center" wrapText="1"/>
    </xf>
    <xf numFmtId="0" fontId="24" fillId="0" borderId="6" xfId="0" applyFont="1" applyBorder="1" applyAlignment="1">
      <alignment horizontal="center" vertical="center" wrapText="1"/>
    </xf>
    <xf numFmtId="0" fontId="24" fillId="0" borderId="6" xfId="0" applyFont="1" applyBorder="1" applyAlignment="1">
      <alignment horizontal="left" vertical="center" wrapText="1"/>
    </xf>
    <xf numFmtId="0" fontId="6" fillId="0" borderId="6" xfId="0" applyFont="1" applyBorder="1" applyAlignment="1">
      <alignment horizontal="center" vertical="center" wrapText="1"/>
    </xf>
    <xf numFmtId="0" fontId="26" fillId="0" borderId="0" xfId="0" applyFont="1" applyAlignment="1">
      <alignment horizontal="center"/>
    </xf>
    <xf numFmtId="0" fontId="27" fillId="0" borderId="0" xfId="0" applyFont="1" applyAlignment="1">
      <alignment horizontal="justify"/>
    </xf>
    <xf numFmtId="0" fontId="28" fillId="0" borderId="0" xfId="0" applyFont="1" applyAlignment="1">
      <alignment horizontal="justify"/>
    </xf>
    <xf numFmtId="0" fontId="29" fillId="0" borderId="0" xfId="0" applyFont="1" applyAlignment="1">
      <alignment horizontal="justify"/>
    </xf>
    <xf numFmtId="0" fontId="28" fillId="0" borderId="0" xfId="0" applyFont="1" applyAlignment="1">
      <alignment horizontal="justify" vertical="center"/>
    </xf>
    <xf numFmtId="0" fontId="30" fillId="0" borderId="0" xfId="0" applyFont="1" applyAlignment="1">
      <alignment/>
    </xf>
    <xf numFmtId="0" fontId="31" fillId="0" borderId="0" xfId="0" applyFont="1" applyAlignment="1">
      <alignment/>
    </xf>
    <xf numFmtId="0" fontId="32" fillId="0" borderId="0" xfId="0" applyFont="1" applyAlignment="1">
      <alignment horizontal="center"/>
    </xf>
    <xf numFmtId="0" fontId="30" fillId="0" borderId="0" xfId="0" applyFont="1" applyAlignment="1">
      <alignment horizontal="center"/>
    </xf>
    <xf numFmtId="0" fontId="4" fillId="0" borderId="0" xfId="0" applyFont="1" applyAlignment="1">
      <alignment/>
    </xf>
    <xf numFmtId="0" fontId="31" fillId="0" borderId="0" xfId="0" applyFont="1" applyAlignment="1">
      <alignment/>
    </xf>
    <xf numFmtId="0" fontId="28" fillId="0" borderId="0" xfId="0" applyFont="1" applyAlignment="1">
      <alignment/>
    </xf>
    <xf numFmtId="0" fontId="28" fillId="0" borderId="0" xfId="0" applyFont="1" applyAlignment="1">
      <alignment horizontal="left"/>
    </xf>
    <xf numFmtId="0" fontId="33"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0E0E0"/>
      <rgbColor rgb="00ACA899"/>
      <rgbColor rgb="00ECE9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962025</xdr:colOff>
      <xdr:row>1</xdr:row>
      <xdr:rowOff>19050</xdr:rowOff>
    </xdr:from>
    <xdr:to>
      <xdr:col>1</xdr:col>
      <xdr:colOff>0</xdr:colOff>
      <xdr:row>2</xdr:row>
      <xdr:rowOff>0</xdr:rowOff>
    </xdr:to>
    <xdr:sp>
      <xdr:nvSpPr>
        <xdr:cNvPr id="1" name="Line 8"/>
        <xdr:cNvSpPr>
          <a:spLocks/>
        </xdr:cNvSpPr>
      </xdr:nvSpPr>
      <xdr:spPr>
        <a:xfrm flipH="1" flipV="1">
          <a:off x="962025" y="781050"/>
          <a:ext cx="1190625"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219075</xdr:rowOff>
    </xdr:from>
    <xdr:to>
      <xdr:col>0</xdr:col>
      <xdr:colOff>2143125</xdr:colOff>
      <xdr:row>1</xdr:row>
      <xdr:rowOff>942975</xdr:rowOff>
    </xdr:to>
    <xdr:sp>
      <xdr:nvSpPr>
        <xdr:cNvPr id="2" name="Line 9"/>
        <xdr:cNvSpPr>
          <a:spLocks/>
        </xdr:cNvSpPr>
      </xdr:nvSpPr>
      <xdr:spPr>
        <a:xfrm flipH="1" flipV="1">
          <a:off x="0" y="981075"/>
          <a:ext cx="2143125"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8"/>
  <sheetViews>
    <sheetView workbookViewId="0" topLeftCell="A1">
      <selection activeCell="A8" sqref="A8:R8"/>
    </sheetView>
  </sheetViews>
  <sheetFormatPr defaultColWidth="9.140625" defaultRowHeight="14.25" customHeight="1"/>
  <cols>
    <col min="1" max="1" width="83.28125" style="0" customWidth="1"/>
    <col min="2" max="2" width="8.28125" style="0" customWidth="1"/>
    <col min="3" max="3" width="8.421875" style="0" customWidth="1"/>
    <col min="4" max="4" width="9.8515625" style="0" customWidth="1"/>
    <col min="5" max="5" width="6.7109375" style="0" customWidth="1"/>
    <col min="6" max="6" width="5.8515625" style="0" customWidth="1"/>
    <col min="7" max="7" width="5.28125" style="0" customWidth="1"/>
    <col min="8" max="8" width="4.7109375" style="0" customWidth="1"/>
    <col min="9" max="9" width="4.28125" style="0" customWidth="1"/>
    <col min="10" max="10" width="5.00390625" style="0" customWidth="1"/>
    <col min="11" max="11" width="5.8515625" style="0" customWidth="1"/>
    <col min="12" max="12" width="23.7109375" style="0" customWidth="1"/>
    <col min="13" max="13" width="5.7109375" style="0" customWidth="1"/>
  </cols>
  <sheetData>
    <row r="1" ht="20.25">
      <c r="A1" s="159" t="s">
        <v>0</v>
      </c>
    </row>
    <row r="2" ht="20.25">
      <c r="A2" s="159" t="s">
        <v>1</v>
      </c>
    </row>
    <row r="3" ht="20.25">
      <c r="A3" s="160" t="s">
        <v>2</v>
      </c>
    </row>
    <row r="4" ht="57.75" customHeight="1"/>
    <row r="5" spans="1:13" ht="60.75" customHeight="1">
      <c r="A5" s="161"/>
      <c r="B5" s="161"/>
      <c r="C5" s="161"/>
      <c r="D5" s="161"/>
      <c r="E5" s="161"/>
      <c r="F5" s="161"/>
      <c r="G5" s="161"/>
      <c r="H5" s="161"/>
      <c r="I5" s="161"/>
      <c r="J5" s="161"/>
      <c r="K5" s="161"/>
      <c r="L5" s="161"/>
      <c r="M5" s="161"/>
    </row>
    <row r="6" spans="1:18" ht="46.5">
      <c r="A6" s="162" t="s">
        <v>3</v>
      </c>
      <c r="B6" s="162"/>
      <c r="C6" s="162"/>
      <c r="D6" s="162"/>
      <c r="E6" s="162"/>
      <c r="F6" s="162"/>
      <c r="G6" s="162"/>
      <c r="H6" s="162"/>
      <c r="I6" s="162"/>
      <c r="J6" s="162"/>
      <c r="K6" s="162"/>
      <c r="L6" s="162"/>
      <c r="M6" s="162"/>
      <c r="N6" s="162"/>
      <c r="O6" s="162"/>
      <c r="P6" s="162"/>
      <c r="Q6" s="162"/>
      <c r="R6" s="162"/>
    </row>
    <row r="7" ht="102.75" customHeight="1"/>
    <row r="8" spans="1:18" ht="26.25">
      <c r="A8" s="163" t="s">
        <v>4</v>
      </c>
      <c r="B8" s="163"/>
      <c r="C8" s="163"/>
      <c r="D8" s="163"/>
      <c r="E8" s="163"/>
      <c r="F8" s="163"/>
      <c r="G8" s="163"/>
      <c r="H8" s="163"/>
      <c r="I8" s="163"/>
      <c r="J8" s="163"/>
      <c r="K8" s="163"/>
      <c r="L8" s="163"/>
      <c r="M8" s="163"/>
      <c r="N8" s="163"/>
      <c r="O8" s="163"/>
      <c r="P8" s="163"/>
      <c r="Q8" s="163"/>
      <c r="R8" s="163"/>
    </row>
    <row r="9" ht="12"/>
    <row r="10" ht="12"/>
    <row r="11" ht="12"/>
    <row r="12" ht="12"/>
    <row r="13" ht="12"/>
  </sheetData>
  <sheetProtection/>
  <mergeCells count="2">
    <mergeCell ref="A6:R6"/>
    <mergeCell ref="A8:R8"/>
  </mergeCells>
  <printOptions/>
  <pageMargins left="0.63" right="0.17" top="0.7" bottom="0.51" header="0.5" footer="0.75"/>
  <pageSetup horizontalDpi="600" verticalDpi="600" orientation="landscape" paperSize="8"/>
</worksheet>
</file>

<file path=xl/worksheets/sheet10.xml><?xml version="1.0" encoding="utf-8"?>
<worksheet xmlns="http://schemas.openxmlformats.org/spreadsheetml/2006/main" xmlns:r="http://schemas.openxmlformats.org/officeDocument/2006/relationships">
  <dimension ref="A1:C20"/>
  <sheetViews>
    <sheetView workbookViewId="0" topLeftCell="A1">
      <selection activeCell="A3" sqref="A3"/>
    </sheetView>
  </sheetViews>
  <sheetFormatPr defaultColWidth="9.140625" defaultRowHeight="12"/>
  <cols>
    <col min="1" max="1" width="30.57421875" style="0" customWidth="1"/>
    <col min="2" max="2" width="14.7109375" style="0" customWidth="1"/>
    <col min="3" max="3" width="176.7109375" style="68" customWidth="1"/>
  </cols>
  <sheetData>
    <row r="1" spans="1:3" ht="31.5">
      <c r="A1" s="69" t="s">
        <v>681</v>
      </c>
      <c r="B1" s="69"/>
      <c r="C1" s="69"/>
    </row>
    <row r="2" ht="15.75" customHeight="1">
      <c r="C2" s="70" t="s">
        <v>656</v>
      </c>
    </row>
    <row r="3" spans="1:3" s="67" customFormat="1" ht="38.25" customHeight="1">
      <c r="A3" s="71" t="s">
        <v>458</v>
      </c>
      <c r="B3" s="71" t="s">
        <v>657</v>
      </c>
      <c r="C3" s="72" t="s">
        <v>682</v>
      </c>
    </row>
    <row r="4" spans="1:3" ht="90.75" customHeight="1">
      <c r="A4" s="73" t="s">
        <v>659</v>
      </c>
      <c r="B4" s="74">
        <v>1091</v>
      </c>
      <c r="C4" s="4" t="s">
        <v>683</v>
      </c>
    </row>
    <row r="5" spans="1:3" ht="23.25" customHeight="1">
      <c r="A5" s="73" t="s">
        <v>661</v>
      </c>
      <c r="B5" s="74">
        <v>190</v>
      </c>
      <c r="C5" s="4" t="s">
        <v>684</v>
      </c>
    </row>
    <row r="6" spans="1:3" ht="61.5" customHeight="1">
      <c r="A6" s="73" t="s">
        <v>685</v>
      </c>
      <c r="B6" s="74">
        <v>1882</v>
      </c>
      <c r="C6" s="4" t="s">
        <v>686</v>
      </c>
    </row>
    <row r="7" spans="1:3" ht="21.75" customHeight="1">
      <c r="A7" s="73" t="s">
        <v>663</v>
      </c>
      <c r="B7" s="74">
        <v>342</v>
      </c>
      <c r="C7" s="4" t="s">
        <v>687</v>
      </c>
    </row>
    <row r="8" spans="1:3" ht="47.25" customHeight="1">
      <c r="A8" s="73" t="s">
        <v>688</v>
      </c>
      <c r="B8" s="74">
        <v>245</v>
      </c>
      <c r="C8" s="4" t="s">
        <v>689</v>
      </c>
    </row>
    <row r="9" spans="1:3" ht="76.5" customHeight="1">
      <c r="A9" s="73" t="s">
        <v>665</v>
      </c>
      <c r="B9" s="74">
        <v>12811</v>
      </c>
      <c r="C9" s="4" t="s">
        <v>690</v>
      </c>
    </row>
    <row r="10" spans="1:3" ht="63" customHeight="1">
      <c r="A10" s="73" t="s">
        <v>667</v>
      </c>
      <c r="B10" s="74">
        <v>4406</v>
      </c>
      <c r="C10" s="4" t="s">
        <v>691</v>
      </c>
    </row>
    <row r="11" spans="1:3" ht="24" customHeight="1">
      <c r="A11" s="73" t="s">
        <v>692</v>
      </c>
      <c r="B11" s="74">
        <v>3622</v>
      </c>
      <c r="C11" s="4" t="s">
        <v>693</v>
      </c>
    </row>
    <row r="12" spans="1:3" ht="23.25" customHeight="1">
      <c r="A12" s="73" t="s">
        <v>669</v>
      </c>
      <c r="B12" s="74">
        <v>14369</v>
      </c>
      <c r="C12" s="4" t="s">
        <v>694</v>
      </c>
    </row>
    <row r="13" spans="1:3" ht="47.25" customHeight="1">
      <c r="A13" s="73" t="s">
        <v>671</v>
      </c>
      <c r="B13" s="74">
        <v>19447</v>
      </c>
      <c r="C13" s="4" t="s">
        <v>695</v>
      </c>
    </row>
    <row r="14" spans="1:3" ht="22.5" customHeight="1">
      <c r="A14" s="73" t="s">
        <v>696</v>
      </c>
      <c r="B14" s="74">
        <v>1475</v>
      </c>
      <c r="C14" s="4" t="s">
        <v>697</v>
      </c>
    </row>
    <row r="15" spans="1:3" ht="24" customHeight="1">
      <c r="A15" s="73" t="s">
        <v>673</v>
      </c>
      <c r="B15" s="74">
        <v>11220</v>
      </c>
      <c r="C15" s="4" t="s">
        <v>698</v>
      </c>
    </row>
    <row r="16" spans="1:3" ht="23.25" customHeight="1">
      <c r="A16" s="73" t="s">
        <v>675</v>
      </c>
      <c r="B16" s="74">
        <v>1268</v>
      </c>
      <c r="C16" s="4" t="s">
        <v>699</v>
      </c>
    </row>
    <row r="17" spans="1:3" ht="21.75" customHeight="1">
      <c r="A17" s="73" t="s">
        <v>700</v>
      </c>
      <c r="B17" s="74">
        <v>514</v>
      </c>
      <c r="C17" s="4" t="s">
        <v>701</v>
      </c>
    </row>
    <row r="18" spans="1:3" ht="26.25" customHeight="1">
      <c r="A18" s="73" t="s">
        <v>702</v>
      </c>
      <c r="B18" s="74">
        <v>28</v>
      </c>
      <c r="C18" s="4" t="s">
        <v>703</v>
      </c>
    </row>
    <row r="19" spans="1:3" ht="27" customHeight="1">
      <c r="A19" s="75" t="s">
        <v>679</v>
      </c>
      <c r="B19" s="74">
        <v>398</v>
      </c>
      <c r="C19" s="4" t="s">
        <v>704</v>
      </c>
    </row>
    <row r="20" spans="1:3" ht="29.25" customHeight="1">
      <c r="A20" s="75" t="s">
        <v>466</v>
      </c>
      <c r="B20" s="74">
        <f>SUM(B4:B19)</f>
        <v>73308</v>
      </c>
      <c r="C20" s="4"/>
    </row>
  </sheetData>
  <sheetProtection/>
  <mergeCells count="1">
    <mergeCell ref="A1:C1"/>
  </mergeCells>
  <printOptions/>
  <pageMargins left="0.73" right="0.2" top="0.34" bottom="0.49" header="0.3" footer="0.27"/>
  <pageSetup firstPageNumber="25" useFirstPageNumber="1" horizontalDpi="600" verticalDpi="600" orientation="landscape" paperSize="8"/>
  <headerFooter alignWithMargins="0">
    <oddFooter>&amp;R第 &amp;P 页</oddFooter>
  </headerFooter>
</worksheet>
</file>

<file path=xl/worksheets/sheet11.xml><?xml version="1.0" encoding="utf-8"?>
<worksheet xmlns="http://schemas.openxmlformats.org/spreadsheetml/2006/main" xmlns:r="http://schemas.openxmlformats.org/officeDocument/2006/relationships">
  <dimension ref="A1:C875"/>
  <sheetViews>
    <sheetView workbookViewId="0" topLeftCell="A1">
      <selection activeCell="A1" sqref="A1:C1"/>
    </sheetView>
  </sheetViews>
  <sheetFormatPr defaultColWidth="9.140625" defaultRowHeight="12"/>
  <cols>
    <col min="1" max="1" width="39.28125" style="0" customWidth="1"/>
    <col min="2" max="2" width="16.8515625" style="0" customWidth="1"/>
    <col min="3" max="3" width="123.00390625" style="0" customWidth="1"/>
  </cols>
  <sheetData>
    <row r="1" spans="1:3" s="53" customFormat="1" ht="27">
      <c r="A1" s="54" t="s">
        <v>705</v>
      </c>
      <c r="B1" s="54"/>
      <c r="C1" s="54"/>
    </row>
    <row r="2" spans="1:3" s="53" customFormat="1" ht="27">
      <c r="A2" s="54"/>
      <c r="B2" s="54"/>
      <c r="C2" s="54"/>
    </row>
    <row r="3" spans="1:3" s="53" customFormat="1" ht="21.75" customHeight="1">
      <c r="A3" s="55"/>
      <c r="C3" s="56" t="s">
        <v>706</v>
      </c>
    </row>
    <row r="4" spans="1:3" ht="38.25" customHeight="1">
      <c r="A4" s="57" t="s">
        <v>62</v>
      </c>
      <c r="B4" s="58" t="s">
        <v>707</v>
      </c>
      <c r="C4" s="5" t="s">
        <v>708</v>
      </c>
    </row>
    <row r="5" spans="1:3" ht="46.5" customHeight="1">
      <c r="A5" s="59" t="s">
        <v>709</v>
      </c>
      <c r="B5" s="59">
        <f>SUM(B6:B8)</f>
        <v>2360</v>
      </c>
      <c r="C5" s="7"/>
    </row>
    <row r="6" spans="1:3" ht="36" customHeight="1">
      <c r="A6" s="60" t="s">
        <v>710</v>
      </c>
      <c r="B6" s="61">
        <v>60</v>
      </c>
      <c r="C6" s="62" t="s">
        <v>711</v>
      </c>
    </row>
    <row r="7" spans="1:3" ht="59.25" customHeight="1">
      <c r="A7" s="63" t="s">
        <v>712</v>
      </c>
      <c r="B7" s="61">
        <v>600</v>
      </c>
      <c r="C7" s="64" t="s">
        <v>713</v>
      </c>
    </row>
    <row r="8" spans="1:3" ht="46.5" customHeight="1">
      <c r="A8" s="63" t="s">
        <v>714</v>
      </c>
      <c r="B8" s="61">
        <v>1700</v>
      </c>
      <c r="C8" s="64" t="s">
        <v>715</v>
      </c>
    </row>
    <row r="9" ht="30.75" customHeight="1">
      <c r="A9" s="65"/>
    </row>
    <row r="10" ht="30.75" customHeight="1">
      <c r="A10" s="65"/>
    </row>
    <row r="11" ht="30.75" customHeight="1">
      <c r="A11" s="65"/>
    </row>
    <row r="12" ht="30.75" customHeight="1">
      <c r="A12" s="65"/>
    </row>
    <row r="13" ht="30.75" customHeight="1">
      <c r="A13" s="65"/>
    </row>
    <row r="14" ht="30.75" customHeight="1">
      <c r="A14" s="65"/>
    </row>
    <row r="15" ht="30.75" customHeight="1">
      <c r="A15" s="65"/>
    </row>
    <row r="16" ht="30.75" customHeight="1">
      <c r="A16" s="65"/>
    </row>
    <row r="17" ht="30.75" customHeight="1">
      <c r="A17" s="65"/>
    </row>
    <row r="18" ht="30.75" customHeight="1">
      <c r="A18" s="65"/>
    </row>
    <row r="19" ht="30.75" customHeight="1">
      <c r="A19" s="65"/>
    </row>
    <row r="20" ht="30.75" customHeight="1">
      <c r="A20" s="65"/>
    </row>
    <row r="21" ht="30.75" customHeight="1">
      <c r="A21" s="65"/>
    </row>
    <row r="22" ht="30.75" customHeight="1">
      <c r="A22" s="65"/>
    </row>
    <row r="23" ht="30.75" customHeight="1">
      <c r="A23" s="65"/>
    </row>
    <row r="24" ht="30.75" customHeight="1">
      <c r="A24" s="65"/>
    </row>
    <row r="25" ht="30.75" customHeight="1">
      <c r="A25" s="65"/>
    </row>
    <row r="26" ht="30.75" customHeight="1">
      <c r="A26" s="65"/>
    </row>
    <row r="27" ht="30.75" customHeight="1">
      <c r="A27" s="65"/>
    </row>
    <row r="28" ht="30.75" customHeight="1">
      <c r="A28" s="65"/>
    </row>
    <row r="29" ht="30.75" customHeight="1">
      <c r="A29" s="65"/>
    </row>
    <row r="30" ht="30.75" customHeight="1">
      <c r="A30" s="65"/>
    </row>
    <row r="31" ht="30.75" customHeight="1">
      <c r="A31" s="65"/>
    </row>
    <row r="32" ht="30.75" customHeight="1">
      <c r="A32" s="65"/>
    </row>
    <row r="33" ht="30.75" customHeight="1">
      <c r="A33" s="65"/>
    </row>
    <row r="34" ht="30.75" customHeight="1">
      <c r="A34" s="65"/>
    </row>
    <row r="35" ht="12">
      <c r="A35" s="65"/>
    </row>
    <row r="36" ht="12">
      <c r="A36" s="65"/>
    </row>
    <row r="37" ht="12">
      <c r="A37" s="65"/>
    </row>
    <row r="38" ht="12">
      <c r="A38" s="65"/>
    </row>
    <row r="39" ht="12">
      <c r="A39" s="65"/>
    </row>
    <row r="40" ht="12">
      <c r="A40" s="65"/>
    </row>
    <row r="41" ht="12">
      <c r="A41" s="65"/>
    </row>
    <row r="42" ht="12">
      <c r="A42" s="65"/>
    </row>
    <row r="43" ht="12">
      <c r="A43" s="65"/>
    </row>
    <row r="44" ht="12">
      <c r="A44" s="65"/>
    </row>
    <row r="45" ht="12">
      <c r="A45" s="65"/>
    </row>
    <row r="46" ht="12">
      <c r="A46" s="65"/>
    </row>
    <row r="47" ht="12">
      <c r="A47" s="65"/>
    </row>
    <row r="48" ht="12">
      <c r="A48" s="65"/>
    </row>
    <row r="49" ht="12">
      <c r="A49" s="65"/>
    </row>
    <row r="50" ht="12">
      <c r="A50" s="65"/>
    </row>
    <row r="51" ht="12">
      <c r="A51" s="65"/>
    </row>
    <row r="52" ht="12">
      <c r="A52" s="65"/>
    </row>
    <row r="53" ht="12">
      <c r="A53" s="65"/>
    </row>
    <row r="54" ht="12">
      <c r="A54" s="65"/>
    </row>
    <row r="55" ht="12">
      <c r="A55" s="65"/>
    </row>
    <row r="56" ht="12">
      <c r="A56" s="65"/>
    </row>
    <row r="57" ht="12">
      <c r="A57" s="65"/>
    </row>
    <row r="58" ht="12">
      <c r="A58" s="65"/>
    </row>
    <row r="59" ht="12">
      <c r="A59" s="65"/>
    </row>
    <row r="60" ht="12">
      <c r="A60" s="65"/>
    </row>
    <row r="61" ht="12">
      <c r="A61" s="65"/>
    </row>
    <row r="62" ht="12">
      <c r="A62" s="65"/>
    </row>
    <row r="63" ht="12">
      <c r="A63" s="65"/>
    </row>
    <row r="64" ht="12">
      <c r="A64" s="65"/>
    </row>
    <row r="65" ht="12">
      <c r="A65" s="65"/>
    </row>
    <row r="66" ht="12">
      <c r="A66" s="65"/>
    </row>
    <row r="67" ht="12">
      <c r="A67" s="65"/>
    </row>
    <row r="68" ht="12">
      <c r="A68" s="65"/>
    </row>
    <row r="69" ht="12">
      <c r="A69" s="65"/>
    </row>
    <row r="70" ht="12">
      <c r="A70" s="65"/>
    </row>
    <row r="71" ht="12">
      <c r="A71" s="65"/>
    </row>
    <row r="72" ht="12">
      <c r="A72" s="65"/>
    </row>
    <row r="73" ht="12">
      <c r="A73" s="65"/>
    </row>
    <row r="74" ht="12">
      <c r="A74" s="65"/>
    </row>
    <row r="75" ht="12">
      <c r="A75" s="65"/>
    </row>
    <row r="76" ht="12">
      <c r="A76" s="65"/>
    </row>
    <row r="77" ht="12">
      <c r="A77" s="65"/>
    </row>
    <row r="78" ht="12">
      <c r="A78" s="65"/>
    </row>
    <row r="79" ht="12">
      <c r="A79" s="65"/>
    </row>
    <row r="80" ht="12">
      <c r="A80" s="65"/>
    </row>
    <row r="81" ht="12">
      <c r="A81" s="65"/>
    </row>
    <row r="82" ht="12">
      <c r="A82" s="65"/>
    </row>
    <row r="83" ht="12">
      <c r="A83" s="65"/>
    </row>
    <row r="84" ht="12">
      <c r="A84" s="65"/>
    </row>
    <row r="85" ht="12">
      <c r="A85" s="65"/>
    </row>
    <row r="86" ht="12">
      <c r="A86" s="65"/>
    </row>
    <row r="87" ht="12">
      <c r="A87" s="65"/>
    </row>
    <row r="88" ht="12">
      <c r="A88" s="65"/>
    </row>
    <row r="89" ht="12">
      <c r="A89" s="65"/>
    </row>
    <row r="90" ht="12">
      <c r="A90" s="65"/>
    </row>
    <row r="91" ht="12">
      <c r="A91" s="65"/>
    </row>
    <row r="92" ht="12">
      <c r="A92" s="65"/>
    </row>
    <row r="93" ht="12">
      <c r="A93" s="65"/>
    </row>
    <row r="94" ht="12">
      <c r="A94" s="65"/>
    </row>
    <row r="95" ht="12">
      <c r="A95" s="65"/>
    </row>
    <row r="96" ht="12">
      <c r="A96" s="65"/>
    </row>
    <row r="97" ht="12">
      <c r="A97" s="65"/>
    </row>
    <row r="98" ht="12">
      <c r="A98" s="65"/>
    </row>
    <row r="99" ht="12">
      <c r="A99" s="65"/>
    </row>
    <row r="100" ht="12">
      <c r="A100" s="65"/>
    </row>
    <row r="101" ht="12">
      <c r="A101" s="65"/>
    </row>
    <row r="102" ht="12">
      <c r="A102" s="65"/>
    </row>
    <row r="103" ht="12">
      <c r="A103" s="65"/>
    </row>
    <row r="104" ht="12">
      <c r="A104" s="65"/>
    </row>
    <row r="105" ht="12">
      <c r="A105" s="65"/>
    </row>
    <row r="106" ht="12">
      <c r="A106" s="65"/>
    </row>
    <row r="107" ht="12">
      <c r="A107" s="65"/>
    </row>
    <row r="108" ht="12">
      <c r="A108" s="65"/>
    </row>
    <row r="109" ht="12">
      <c r="A109" s="65"/>
    </row>
    <row r="110" ht="12">
      <c r="A110" s="65"/>
    </row>
    <row r="111" ht="12">
      <c r="A111" s="65"/>
    </row>
    <row r="112" ht="12">
      <c r="A112" s="65"/>
    </row>
    <row r="113" ht="12">
      <c r="A113" s="65"/>
    </row>
    <row r="114" ht="12">
      <c r="A114" s="65"/>
    </row>
    <row r="115" ht="12">
      <c r="A115" s="65"/>
    </row>
    <row r="116" ht="12">
      <c r="A116" s="65"/>
    </row>
    <row r="117" ht="12">
      <c r="A117" s="65"/>
    </row>
    <row r="118" ht="12">
      <c r="A118" s="65"/>
    </row>
    <row r="119" ht="12">
      <c r="A119" s="65"/>
    </row>
    <row r="120" ht="12">
      <c r="A120" s="65"/>
    </row>
    <row r="121" ht="12">
      <c r="A121" s="65"/>
    </row>
    <row r="122" ht="12">
      <c r="A122" s="65"/>
    </row>
    <row r="123" ht="12">
      <c r="A123" s="65"/>
    </row>
    <row r="124" ht="12">
      <c r="A124" s="65"/>
    </row>
    <row r="125" ht="12">
      <c r="A125" s="65"/>
    </row>
    <row r="126" ht="12">
      <c r="A126" s="65"/>
    </row>
    <row r="127" ht="12">
      <c r="A127" s="65"/>
    </row>
    <row r="128" ht="12">
      <c r="A128" s="65"/>
    </row>
    <row r="129" ht="12">
      <c r="A129" s="65"/>
    </row>
    <row r="130" ht="12">
      <c r="A130" s="65"/>
    </row>
    <row r="131" ht="12">
      <c r="A131" s="65"/>
    </row>
    <row r="132" ht="12">
      <c r="A132" s="65"/>
    </row>
    <row r="133" ht="12">
      <c r="A133" s="65"/>
    </row>
    <row r="134" ht="12">
      <c r="A134" s="65"/>
    </row>
    <row r="135" ht="12">
      <c r="A135" s="65"/>
    </row>
    <row r="136" ht="12">
      <c r="A136" s="65"/>
    </row>
    <row r="137" ht="12">
      <c r="A137" s="65"/>
    </row>
    <row r="138" ht="12">
      <c r="A138" s="65"/>
    </row>
    <row r="139" ht="12">
      <c r="A139" s="65"/>
    </row>
    <row r="140" ht="12">
      <c r="A140" s="65"/>
    </row>
    <row r="141" ht="12">
      <c r="A141" s="65"/>
    </row>
    <row r="142" ht="12">
      <c r="A142" s="65"/>
    </row>
    <row r="143" ht="12">
      <c r="A143" s="65"/>
    </row>
    <row r="144" ht="12">
      <c r="A144" s="65"/>
    </row>
    <row r="145" ht="12">
      <c r="A145" s="65"/>
    </row>
    <row r="146" ht="12">
      <c r="A146" s="65"/>
    </row>
    <row r="147" ht="12">
      <c r="A147" s="65"/>
    </row>
    <row r="148" ht="12">
      <c r="A148" s="65"/>
    </row>
    <row r="149" ht="12">
      <c r="A149" s="65"/>
    </row>
    <row r="150" ht="12">
      <c r="A150" s="65"/>
    </row>
    <row r="151" ht="12">
      <c r="A151" s="65"/>
    </row>
    <row r="152" ht="12">
      <c r="A152" s="65"/>
    </row>
    <row r="153" ht="12">
      <c r="A153" s="65"/>
    </row>
    <row r="154" ht="12">
      <c r="A154" s="65"/>
    </row>
    <row r="155" ht="12">
      <c r="A155" s="65"/>
    </row>
    <row r="156" ht="12">
      <c r="A156" s="65"/>
    </row>
    <row r="157" ht="12">
      <c r="A157" s="65"/>
    </row>
    <row r="158" ht="12">
      <c r="A158" s="65"/>
    </row>
    <row r="159" ht="12">
      <c r="A159" s="65"/>
    </row>
    <row r="160" ht="12">
      <c r="A160" s="65"/>
    </row>
    <row r="161" ht="12">
      <c r="A161" s="65"/>
    </row>
    <row r="162" ht="12">
      <c r="A162" s="65"/>
    </row>
    <row r="163" ht="12">
      <c r="A163" s="65"/>
    </row>
    <row r="164" ht="12">
      <c r="A164" s="65"/>
    </row>
    <row r="165" ht="12">
      <c r="A165" s="65"/>
    </row>
    <row r="166" ht="12">
      <c r="A166" s="65"/>
    </row>
    <row r="167" ht="12">
      <c r="A167" s="65"/>
    </row>
    <row r="168" ht="12">
      <c r="A168" s="65"/>
    </row>
    <row r="169" ht="12">
      <c r="A169" s="65"/>
    </row>
    <row r="170" ht="12">
      <c r="A170" s="65"/>
    </row>
    <row r="171" ht="12">
      <c r="A171" s="65"/>
    </row>
    <row r="172" ht="12">
      <c r="A172" s="65"/>
    </row>
    <row r="173" ht="12">
      <c r="A173" s="65"/>
    </row>
    <row r="174" ht="12">
      <c r="A174" s="65"/>
    </row>
    <row r="175" ht="12">
      <c r="A175" s="65"/>
    </row>
    <row r="176" ht="12">
      <c r="A176" s="65"/>
    </row>
    <row r="177" ht="12">
      <c r="A177" s="65"/>
    </row>
    <row r="178" ht="12">
      <c r="A178" s="65"/>
    </row>
    <row r="179" ht="12">
      <c r="A179" s="65"/>
    </row>
    <row r="180" ht="12">
      <c r="A180" s="65"/>
    </row>
    <row r="181" ht="12">
      <c r="A181" s="65"/>
    </row>
    <row r="182" ht="12">
      <c r="A182" s="65"/>
    </row>
    <row r="183" ht="12">
      <c r="A183" s="65"/>
    </row>
    <row r="184" ht="12">
      <c r="A184" s="65"/>
    </row>
    <row r="185" ht="12">
      <c r="A185" s="65"/>
    </row>
    <row r="186" ht="12">
      <c r="A186" s="65"/>
    </row>
    <row r="187" ht="12">
      <c r="A187" s="65"/>
    </row>
    <row r="188" ht="12">
      <c r="A188" s="65"/>
    </row>
    <row r="189" ht="12">
      <c r="A189" s="65"/>
    </row>
    <row r="190" ht="12">
      <c r="A190" s="65"/>
    </row>
    <row r="191" ht="12">
      <c r="A191" s="65"/>
    </row>
    <row r="192" ht="12">
      <c r="A192" s="65"/>
    </row>
    <row r="193" ht="12">
      <c r="A193" s="65"/>
    </row>
    <row r="194" ht="12">
      <c r="A194" s="65"/>
    </row>
    <row r="195" ht="12">
      <c r="A195" s="65"/>
    </row>
    <row r="196" ht="12">
      <c r="A196" s="65"/>
    </row>
    <row r="197" ht="12">
      <c r="A197" s="65"/>
    </row>
    <row r="198" ht="12">
      <c r="A198" s="65"/>
    </row>
    <row r="199" ht="12">
      <c r="A199" s="65"/>
    </row>
    <row r="200" ht="12">
      <c r="A200" s="65"/>
    </row>
    <row r="201" ht="12">
      <c r="A201" s="65"/>
    </row>
    <row r="202" ht="12">
      <c r="A202" s="65"/>
    </row>
    <row r="203" ht="12">
      <c r="A203" s="65"/>
    </row>
    <row r="204" ht="12">
      <c r="A204" s="65"/>
    </row>
    <row r="205" ht="12">
      <c r="A205" s="65"/>
    </row>
    <row r="206" ht="12">
      <c r="A206" s="65"/>
    </row>
    <row r="207" ht="12">
      <c r="A207" s="65"/>
    </row>
    <row r="208" ht="12">
      <c r="A208" s="65"/>
    </row>
    <row r="209" ht="12">
      <c r="A209" s="65"/>
    </row>
    <row r="210" ht="12">
      <c r="A210" s="65"/>
    </row>
    <row r="211" ht="12">
      <c r="A211" s="65"/>
    </row>
    <row r="212" ht="12">
      <c r="A212" s="65"/>
    </row>
    <row r="213" ht="12">
      <c r="A213" s="65"/>
    </row>
    <row r="214" ht="12">
      <c r="A214" s="65"/>
    </row>
    <row r="215" ht="12">
      <c r="A215" s="65"/>
    </row>
    <row r="216" ht="12">
      <c r="A216" s="65"/>
    </row>
    <row r="217" ht="12">
      <c r="A217" s="65"/>
    </row>
    <row r="218" ht="12">
      <c r="A218" s="65"/>
    </row>
    <row r="219" ht="12">
      <c r="A219" s="65"/>
    </row>
    <row r="220" ht="12">
      <c r="A220" s="65"/>
    </row>
    <row r="221" ht="12">
      <c r="A221" s="65"/>
    </row>
    <row r="222" ht="12">
      <c r="A222" s="65"/>
    </row>
    <row r="223" ht="12">
      <c r="A223" s="65"/>
    </row>
    <row r="224" ht="12">
      <c r="A224" s="65"/>
    </row>
    <row r="225" ht="12">
      <c r="A225" s="65"/>
    </row>
    <row r="226" ht="12">
      <c r="A226" s="65"/>
    </row>
    <row r="227" ht="12">
      <c r="A227" s="65"/>
    </row>
    <row r="228" ht="12">
      <c r="A228" s="65"/>
    </row>
    <row r="229" ht="12">
      <c r="A229" s="65"/>
    </row>
    <row r="230" ht="12">
      <c r="A230" s="65"/>
    </row>
    <row r="231" ht="12">
      <c r="A231" s="65"/>
    </row>
    <row r="232" ht="12">
      <c r="A232" s="65"/>
    </row>
    <row r="233" ht="12">
      <c r="A233" s="65"/>
    </row>
    <row r="234" ht="12">
      <c r="A234" s="65"/>
    </row>
    <row r="235" ht="12">
      <c r="A235" s="65"/>
    </row>
    <row r="236" ht="12">
      <c r="A236" s="65"/>
    </row>
    <row r="237" ht="12">
      <c r="A237" s="65"/>
    </row>
    <row r="238" ht="12">
      <c r="A238" s="65"/>
    </row>
    <row r="239" ht="12">
      <c r="A239" s="65"/>
    </row>
    <row r="240" ht="12">
      <c r="A240" s="65"/>
    </row>
    <row r="241" ht="12">
      <c r="A241" s="65"/>
    </row>
    <row r="242" ht="12">
      <c r="A242" s="65"/>
    </row>
    <row r="243" ht="12">
      <c r="A243" s="65"/>
    </row>
    <row r="244" ht="12">
      <c r="A244" s="65"/>
    </row>
    <row r="245" ht="12">
      <c r="A245" s="65"/>
    </row>
    <row r="246" ht="12">
      <c r="A246" s="65"/>
    </row>
    <row r="247" ht="12">
      <c r="A247" s="65"/>
    </row>
    <row r="248" ht="12">
      <c r="A248" s="65"/>
    </row>
    <row r="249" ht="12">
      <c r="A249" s="65"/>
    </row>
    <row r="250" ht="12">
      <c r="A250" s="65"/>
    </row>
    <row r="251" ht="12">
      <c r="A251" s="65"/>
    </row>
    <row r="252" ht="12">
      <c r="A252" s="65"/>
    </row>
    <row r="253" ht="12">
      <c r="A253" s="65"/>
    </row>
    <row r="254" ht="12">
      <c r="A254" s="65"/>
    </row>
    <row r="255" ht="12">
      <c r="A255" s="65"/>
    </row>
    <row r="256" ht="12">
      <c r="A256" s="65"/>
    </row>
    <row r="257" ht="12">
      <c r="A257" s="65"/>
    </row>
    <row r="258" ht="12">
      <c r="A258" s="65"/>
    </row>
    <row r="259" ht="12">
      <c r="A259" s="65"/>
    </row>
    <row r="260" ht="12">
      <c r="A260" s="65"/>
    </row>
    <row r="261" ht="12">
      <c r="A261" s="65"/>
    </row>
    <row r="262" ht="12">
      <c r="A262" s="65"/>
    </row>
    <row r="263" ht="12">
      <c r="A263" s="65"/>
    </row>
    <row r="264" ht="12">
      <c r="A264" s="65"/>
    </row>
    <row r="265" ht="12">
      <c r="A265" s="65"/>
    </row>
    <row r="266" ht="12">
      <c r="A266" s="65"/>
    </row>
    <row r="267" ht="12">
      <c r="A267" s="65"/>
    </row>
    <row r="268" ht="12">
      <c r="A268" s="65"/>
    </row>
    <row r="269" ht="12">
      <c r="A269" s="65"/>
    </row>
    <row r="270" ht="12">
      <c r="A270" s="65"/>
    </row>
    <row r="271" ht="12">
      <c r="A271" s="65"/>
    </row>
    <row r="272" ht="12">
      <c r="A272" s="65"/>
    </row>
    <row r="273" ht="12">
      <c r="A273" s="65"/>
    </row>
    <row r="274" ht="12">
      <c r="A274" s="65"/>
    </row>
    <row r="275" ht="12">
      <c r="A275" s="65"/>
    </row>
    <row r="276" ht="12">
      <c r="A276" s="65"/>
    </row>
    <row r="277" ht="12">
      <c r="A277" s="65"/>
    </row>
    <row r="278" ht="12">
      <c r="A278" s="65"/>
    </row>
    <row r="279" ht="12">
      <c r="A279" s="65"/>
    </row>
    <row r="280" ht="12">
      <c r="A280" s="65"/>
    </row>
    <row r="281" ht="12">
      <c r="A281" s="65"/>
    </row>
    <row r="282" ht="12">
      <c r="A282" s="65"/>
    </row>
    <row r="283" ht="12">
      <c r="A283" s="65"/>
    </row>
    <row r="284" ht="12">
      <c r="A284" s="65"/>
    </row>
    <row r="285" ht="12">
      <c r="A285" s="65"/>
    </row>
    <row r="286" ht="12">
      <c r="A286" s="65"/>
    </row>
    <row r="287" ht="12">
      <c r="A287" s="65"/>
    </row>
    <row r="288" ht="12">
      <c r="A288" s="65"/>
    </row>
    <row r="289" ht="12">
      <c r="A289" s="65"/>
    </row>
    <row r="290" ht="12">
      <c r="A290" s="65"/>
    </row>
    <row r="291" ht="12">
      <c r="A291" s="65"/>
    </row>
    <row r="292" ht="12">
      <c r="A292" s="65"/>
    </row>
    <row r="293" ht="12">
      <c r="A293" s="65"/>
    </row>
    <row r="294" ht="12">
      <c r="A294" s="65"/>
    </row>
    <row r="295" ht="12">
      <c r="A295" s="65"/>
    </row>
    <row r="296" ht="12">
      <c r="A296" s="65"/>
    </row>
    <row r="297" ht="12">
      <c r="A297" s="65"/>
    </row>
    <row r="298" ht="12">
      <c r="A298" s="65"/>
    </row>
    <row r="299" ht="12">
      <c r="A299" s="65"/>
    </row>
    <row r="300" ht="12">
      <c r="A300" s="65"/>
    </row>
    <row r="301" ht="12">
      <c r="A301" s="65"/>
    </row>
    <row r="302" ht="12">
      <c r="A302" s="65"/>
    </row>
    <row r="303" ht="12">
      <c r="A303" s="65"/>
    </row>
    <row r="304" ht="12">
      <c r="A304" s="65"/>
    </row>
    <row r="305" ht="12">
      <c r="A305" s="65"/>
    </row>
    <row r="306" ht="12">
      <c r="A306" s="65"/>
    </row>
    <row r="307" ht="12">
      <c r="A307" s="65"/>
    </row>
    <row r="308" ht="12">
      <c r="A308" s="65"/>
    </row>
    <row r="309" ht="12">
      <c r="A309" s="65"/>
    </row>
    <row r="310" ht="12">
      <c r="A310" s="65"/>
    </row>
    <row r="311" ht="12">
      <c r="A311" s="65"/>
    </row>
    <row r="312" ht="12">
      <c r="A312" s="65"/>
    </row>
    <row r="313" ht="12">
      <c r="A313" s="65"/>
    </row>
    <row r="314" ht="12">
      <c r="A314" s="65"/>
    </row>
    <row r="315" ht="12">
      <c r="A315" s="65"/>
    </row>
    <row r="316" ht="12">
      <c r="A316" s="65"/>
    </row>
    <row r="317" ht="12">
      <c r="A317" s="65"/>
    </row>
    <row r="318" ht="12">
      <c r="A318" s="65"/>
    </row>
    <row r="319" ht="12">
      <c r="A319" s="65"/>
    </row>
    <row r="320" ht="12">
      <c r="A320" s="65"/>
    </row>
    <row r="321" ht="12">
      <c r="A321" s="65"/>
    </row>
    <row r="322" ht="12">
      <c r="A322" s="65"/>
    </row>
    <row r="323" ht="12">
      <c r="A323" s="65"/>
    </row>
    <row r="324" ht="12">
      <c r="A324" s="65"/>
    </row>
    <row r="325" ht="12">
      <c r="A325" s="65"/>
    </row>
    <row r="326" ht="12">
      <c r="A326" s="65"/>
    </row>
    <row r="327" ht="12">
      <c r="A327" s="65"/>
    </row>
    <row r="328" ht="12">
      <c r="A328" s="65"/>
    </row>
    <row r="329" ht="12">
      <c r="A329" s="65"/>
    </row>
    <row r="330" ht="12">
      <c r="A330" s="65"/>
    </row>
    <row r="331" ht="12">
      <c r="A331" s="65"/>
    </row>
    <row r="332" ht="12">
      <c r="A332" s="65"/>
    </row>
    <row r="333" ht="12">
      <c r="A333" s="65"/>
    </row>
    <row r="334" ht="12">
      <c r="A334" s="65"/>
    </row>
    <row r="335" ht="12">
      <c r="A335" s="65"/>
    </row>
    <row r="336" ht="12">
      <c r="A336" s="65"/>
    </row>
    <row r="337" ht="12">
      <c r="A337" s="65"/>
    </row>
    <row r="338" ht="12">
      <c r="A338" s="65"/>
    </row>
    <row r="339" ht="12">
      <c r="A339" s="65"/>
    </row>
    <row r="340" ht="12">
      <c r="A340" s="65"/>
    </row>
    <row r="341" ht="12">
      <c r="A341" s="65"/>
    </row>
    <row r="342" ht="12">
      <c r="A342" s="65"/>
    </row>
    <row r="343" ht="12">
      <c r="A343" s="65"/>
    </row>
    <row r="344" ht="12">
      <c r="A344" s="65"/>
    </row>
    <row r="345" ht="12">
      <c r="A345" s="65"/>
    </row>
    <row r="346" ht="12">
      <c r="A346" s="65"/>
    </row>
    <row r="347" ht="12">
      <c r="A347" s="65"/>
    </row>
    <row r="348" ht="12">
      <c r="A348" s="65"/>
    </row>
    <row r="349" ht="12">
      <c r="A349" s="65"/>
    </row>
    <row r="350" ht="12">
      <c r="A350" s="65"/>
    </row>
    <row r="351" ht="12">
      <c r="A351" s="65"/>
    </row>
    <row r="352" ht="12">
      <c r="A352" s="65"/>
    </row>
    <row r="353" ht="12">
      <c r="A353" s="65"/>
    </row>
    <row r="354" ht="12">
      <c r="A354" s="65"/>
    </row>
    <row r="355" ht="12">
      <c r="A355" s="65"/>
    </row>
    <row r="356" ht="12">
      <c r="A356" s="65"/>
    </row>
    <row r="357" ht="12">
      <c r="A357" s="65"/>
    </row>
    <row r="358" ht="12">
      <c r="A358" s="65"/>
    </row>
    <row r="359" ht="12">
      <c r="A359" s="65"/>
    </row>
    <row r="360" ht="12">
      <c r="A360" s="65"/>
    </row>
    <row r="361" ht="12">
      <c r="A361" s="65"/>
    </row>
    <row r="362" ht="12">
      <c r="A362" s="65"/>
    </row>
    <row r="363" ht="12">
      <c r="A363" s="65"/>
    </row>
    <row r="364" ht="12">
      <c r="A364" s="65"/>
    </row>
    <row r="365" ht="12">
      <c r="A365" s="65"/>
    </row>
    <row r="366" ht="12">
      <c r="A366" s="65"/>
    </row>
    <row r="367" ht="12">
      <c r="A367" s="65"/>
    </row>
    <row r="368" ht="12">
      <c r="A368" s="65"/>
    </row>
    <row r="369" ht="12">
      <c r="A369" s="65"/>
    </row>
    <row r="370" ht="12">
      <c r="A370" s="65"/>
    </row>
    <row r="371" ht="12">
      <c r="A371" s="65"/>
    </row>
    <row r="372" ht="12">
      <c r="A372" s="65"/>
    </row>
    <row r="373" ht="12">
      <c r="A373" s="65"/>
    </row>
    <row r="374" ht="12">
      <c r="A374" s="65"/>
    </row>
    <row r="375" ht="12">
      <c r="A375" s="65"/>
    </row>
    <row r="376" ht="12">
      <c r="A376" s="65"/>
    </row>
    <row r="377" ht="12">
      <c r="A377" s="65"/>
    </row>
    <row r="378" ht="12">
      <c r="A378" s="65"/>
    </row>
    <row r="379" ht="12">
      <c r="A379" s="65"/>
    </row>
    <row r="380" ht="12">
      <c r="A380" s="65"/>
    </row>
    <row r="381" ht="12">
      <c r="A381" s="65"/>
    </row>
    <row r="382" ht="12">
      <c r="A382" s="65"/>
    </row>
    <row r="383" ht="12">
      <c r="A383" s="65"/>
    </row>
    <row r="384" ht="12">
      <c r="A384" s="65"/>
    </row>
    <row r="385" ht="12">
      <c r="A385" s="65"/>
    </row>
    <row r="386" ht="12">
      <c r="A386" s="65"/>
    </row>
    <row r="387" ht="12">
      <c r="A387" s="65"/>
    </row>
    <row r="388" ht="12">
      <c r="A388" s="65"/>
    </row>
    <row r="389" ht="12">
      <c r="A389" s="65"/>
    </row>
    <row r="390" ht="12">
      <c r="A390" s="65"/>
    </row>
    <row r="391" ht="12">
      <c r="A391" s="65"/>
    </row>
    <row r="392" ht="12">
      <c r="A392" s="65"/>
    </row>
    <row r="393" ht="12">
      <c r="A393" s="65"/>
    </row>
    <row r="394" ht="12">
      <c r="A394" s="65"/>
    </row>
    <row r="395" ht="12">
      <c r="A395" s="65"/>
    </row>
    <row r="396" ht="12">
      <c r="A396" s="65"/>
    </row>
    <row r="397" ht="12">
      <c r="A397" s="65"/>
    </row>
    <row r="398" ht="12">
      <c r="A398" s="65"/>
    </row>
    <row r="399" ht="12">
      <c r="A399" s="65"/>
    </row>
    <row r="400" ht="12">
      <c r="A400" s="65"/>
    </row>
    <row r="401" ht="12">
      <c r="A401" s="65"/>
    </row>
    <row r="402" ht="12">
      <c r="A402" s="65"/>
    </row>
    <row r="403" ht="12">
      <c r="A403" s="65"/>
    </row>
    <row r="404" ht="12">
      <c r="A404" s="65"/>
    </row>
    <row r="405" ht="12">
      <c r="A405" s="65"/>
    </row>
    <row r="406" ht="12">
      <c r="A406" s="65"/>
    </row>
    <row r="407" ht="12">
      <c r="A407" s="65"/>
    </row>
    <row r="408" ht="12">
      <c r="A408" s="65"/>
    </row>
    <row r="409" ht="12">
      <c r="A409" s="65"/>
    </row>
    <row r="410" ht="12">
      <c r="A410" s="65"/>
    </row>
    <row r="411" ht="12">
      <c r="A411" s="65"/>
    </row>
    <row r="412" ht="12">
      <c r="A412" s="65"/>
    </row>
    <row r="413" ht="12">
      <c r="A413" s="65"/>
    </row>
    <row r="414" ht="12">
      <c r="A414" s="65"/>
    </row>
    <row r="415" ht="12">
      <c r="A415" s="65"/>
    </row>
    <row r="416" ht="12">
      <c r="A416" s="65"/>
    </row>
    <row r="417" ht="12">
      <c r="A417" s="65"/>
    </row>
    <row r="418" ht="12">
      <c r="A418" s="65"/>
    </row>
    <row r="419" ht="12">
      <c r="A419" s="65"/>
    </row>
    <row r="420" ht="12">
      <c r="A420" s="65"/>
    </row>
    <row r="421" ht="12">
      <c r="A421" s="65"/>
    </row>
    <row r="422" ht="12">
      <c r="A422" s="65"/>
    </row>
    <row r="423" ht="12">
      <c r="A423" s="65"/>
    </row>
    <row r="424" ht="12">
      <c r="A424" s="65"/>
    </row>
    <row r="425" ht="12">
      <c r="A425" s="65"/>
    </row>
    <row r="426" ht="12">
      <c r="A426" s="65"/>
    </row>
    <row r="427" ht="12">
      <c r="A427" s="65"/>
    </row>
    <row r="428" ht="12">
      <c r="A428" s="65"/>
    </row>
    <row r="429" ht="12">
      <c r="A429" s="65"/>
    </row>
    <row r="430" ht="12">
      <c r="A430" s="65"/>
    </row>
    <row r="431" ht="12">
      <c r="A431" s="65"/>
    </row>
    <row r="432" ht="12">
      <c r="A432" s="65"/>
    </row>
    <row r="433" ht="12">
      <c r="A433" s="65"/>
    </row>
    <row r="434" ht="12">
      <c r="A434" s="65"/>
    </row>
    <row r="435" ht="12">
      <c r="A435" s="65"/>
    </row>
    <row r="436" ht="12">
      <c r="A436" s="65"/>
    </row>
    <row r="437" ht="12">
      <c r="A437" s="65"/>
    </row>
    <row r="438" ht="12">
      <c r="A438" s="65"/>
    </row>
    <row r="439" ht="12">
      <c r="A439" s="65"/>
    </row>
    <row r="440" ht="12">
      <c r="A440" s="65"/>
    </row>
    <row r="441" ht="12">
      <c r="A441" s="65"/>
    </row>
    <row r="442" ht="12">
      <c r="A442" s="65"/>
    </row>
    <row r="443" ht="12">
      <c r="A443" s="65"/>
    </row>
    <row r="444" ht="12">
      <c r="A444" s="65"/>
    </row>
    <row r="445" ht="12">
      <c r="A445" s="65"/>
    </row>
    <row r="446" ht="12">
      <c r="A446" s="65"/>
    </row>
    <row r="447" ht="12">
      <c r="A447" s="65"/>
    </row>
    <row r="448" ht="12">
      <c r="A448" s="65"/>
    </row>
    <row r="449" ht="12">
      <c r="A449" s="65"/>
    </row>
    <row r="450" ht="12">
      <c r="A450" s="65"/>
    </row>
    <row r="451" ht="12">
      <c r="A451" s="65"/>
    </row>
    <row r="452" ht="12">
      <c r="A452" s="65"/>
    </row>
    <row r="453" ht="12">
      <c r="A453" s="65"/>
    </row>
    <row r="454" ht="12">
      <c r="A454" s="65"/>
    </row>
    <row r="455" ht="12">
      <c r="A455" s="65"/>
    </row>
    <row r="456" ht="12">
      <c r="A456" s="65"/>
    </row>
    <row r="457" ht="12">
      <c r="A457" s="65"/>
    </row>
    <row r="458" ht="12">
      <c r="A458" s="65"/>
    </row>
    <row r="459" ht="12">
      <c r="A459" s="65"/>
    </row>
    <row r="460" ht="12">
      <c r="A460" s="65"/>
    </row>
    <row r="461" ht="12">
      <c r="A461" s="65"/>
    </row>
    <row r="462" ht="12">
      <c r="A462" s="65"/>
    </row>
    <row r="463" ht="12">
      <c r="A463" s="65"/>
    </row>
    <row r="464" ht="12">
      <c r="A464" s="65"/>
    </row>
    <row r="465" ht="12">
      <c r="A465" s="65"/>
    </row>
    <row r="466" ht="12">
      <c r="A466" s="65"/>
    </row>
    <row r="467" ht="12">
      <c r="A467" s="65"/>
    </row>
    <row r="468" ht="12">
      <c r="A468" s="65"/>
    </row>
    <row r="469" ht="12">
      <c r="A469" s="65"/>
    </row>
    <row r="470" ht="12">
      <c r="A470" s="65"/>
    </row>
    <row r="471" ht="12">
      <c r="A471" s="65"/>
    </row>
    <row r="472" ht="12">
      <c r="A472" s="65"/>
    </row>
    <row r="473" ht="12">
      <c r="A473" s="65"/>
    </row>
    <row r="474" ht="12">
      <c r="A474" s="65"/>
    </row>
    <row r="475" ht="12">
      <c r="A475" s="65"/>
    </row>
    <row r="476" ht="12">
      <c r="A476" s="65"/>
    </row>
    <row r="477" ht="12">
      <c r="A477" s="65"/>
    </row>
    <row r="478" ht="12">
      <c r="A478" s="65"/>
    </row>
    <row r="479" ht="12">
      <c r="A479" s="65"/>
    </row>
    <row r="480" ht="12">
      <c r="A480" s="65"/>
    </row>
    <row r="481" ht="12">
      <c r="A481" s="65"/>
    </row>
    <row r="482" ht="12">
      <c r="A482" s="65"/>
    </row>
    <row r="483" ht="12">
      <c r="A483" s="65"/>
    </row>
    <row r="484" ht="12">
      <c r="A484" s="65"/>
    </row>
    <row r="485" ht="12">
      <c r="A485" s="65"/>
    </row>
    <row r="486" ht="12">
      <c r="A486" s="65"/>
    </row>
    <row r="487" ht="12">
      <c r="A487" s="65"/>
    </row>
    <row r="488" ht="12">
      <c r="A488" s="65"/>
    </row>
    <row r="489" ht="12">
      <c r="A489" s="65"/>
    </row>
    <row r="490" ht="12">
      <c r="A490" s="65"/>
    </row>
    <row r="491" ht="12">
      <c r="A491" s="65"/>
    </row>
    <row r="492" ht="12">
      <c r="A492" s="65"/>
    </row>
    <row r="493" ht="12">
      <c r="A493" s="65"/>
    </row>
    <row r="494" ht="12">
      <c r="A494" s="65"/>
    </row>
    <row r="495" ht="12">
      <c r="A495" s="65"/>
    </row>
    <row r="496" ht="12">
      <c r="A496" s="65"/>
    </row>
    <row r="497" ht="12">
      <c r="A497" s="65"/>
    </row>
    <row r="498" ht="12">
      <c r="A498" s="65"/>
    </row>
    <row r="499" ht="12">
      <c r="A499" s="65"/>
    </row>
    <row r="500" ht="12">
      <c r="A500" s="65"/>
    </row>
    <row r="501" ht="12">
      <c r="A501" s="65"/>
    </row>
    <row r="502" ht="12">
      <c r="A502" s="65"/>
    </row>
    <row r="503" ht="12">
      <c r="A503" s="65"/>
    </row>
    <row r="504" ht="12">
      <c r="A504" s="65"/>
    </row>
    <row r="505" ht="12">
      <c r="A505" s="65"/>
    </row>
    <row r="506" ht="12">
      <c r="A506" s="65"/>
    </row>
    <row r="507" ht="12">
      <c r="A507" s="65"/>
    </row>
    <row r="508" ht="12">
      <c r="A508" s="65"/>
    </row>
    <row r="509" ht="12">
      <c r="A509" s="65"/>
    </row>
    <row r="510" ht="12">
      <c r="A510" s="65"/>
    </row>
    <row r="511" ht="12">
      <c r="A511" s="65"/>
    </row>
    <row r="512" ht="12">
      <c r="A512" s="65"/>
    </row>
    <row r="513" ht="12">
      <c r="A513" s="65"/>
    </row>
    <row r="514" ht="12">
      <c r="A514" s="65"/>
    </row>
    <row r="515" ht="12">
      <c r="A515" s="65"/>
    </row>
    <row r="516" ht="12">
      <c r="A516" s="65"/>
    </row>
    <row r="517" ht="12">
      <c r="A517" s="65"/>
    </row>
    <row r="518" ht="12">
      <c r="A518" s="65"/>
    </row>
    <row r="519" ht="12">
      <c r="A519" s="65"/>
    </row>
    <row r="520" ht="12">
      <c r="A520" s="65"/>
    </row>
    <row r="521" ht="12">
      <c r="A521" s="65"/>
    </row>
    <row r="522" ht="12">
      <c r="A522" s="65"/>
    </row>
    <row r="523" ht="12">
      <c r="A523" s="65"/>
    </row>
    <row r="524" ht="12">
      <c r="A524" s="65"/>
    </row>
    <row r="525" ht="12">
      <c r="A525" s="65"/>
    </row>
    <row r="526" ht="12">
      <c r="A526" s="65"/>
    </row>
    <row r="527" ht="12">
      <c r="A527" s="65"/>
    </row>
    <row r="528" ht="12">
      <c r="A528" s="65"/>
    </row>
    <row r="529" ht="12">
      <c r="A529" s="65"/>
    </row>
    <row r="530" ht="12">
      <c r="A530" s="65"/>
    </row>
    <row r="531" ht="12">
      <c r="A531" s="65"/>
    </row>
    <row r="532" ht="12">
      <c r="A532" s="65"/>
    </row>
    <row r="533" ht="12">
      <c r="A533" s="65"/>
    </row>
    <row r="534" ht="12">
      <c r="A534" s="65"/>
    </row>
    <row r="535" ht="12">
      <c r="A535" s="65"/>
    </row>
    <row r="536" ht="12">
      <c r="A536" s="65"/>
    </row>
    <row r="537" ht="12">
      <c r="A537" s="65"/>
    </row>
    <row r="538" ht="12">
      <c r="A538" s="65"/>
    </row>
    <row r="539" ht="12">
      <c r="A539" s="65"/>
    </row>
    <row r="540" ht="12">
      <c r="A540" s="65"/>
    </row>
    <row r="541" ht="12">
      <c r="A541" s="65"/>
    </row>
    <row r="542" ht="12">
      <c r="A542" s="65"/>
    </row>
    <row r="543" ht="12">
      <c r="A543" s="65"/>
    </row>
    <row r="544" ht="12">
      <c r="A544" s="65"/>
    </row>
    <row r="545" ht="12">
      <c r="A545" s="65"/>
    </row>
    <row r="546" ht="12">
      <c r="A546" s="65"/>
    </row>
    <row r="547" ht="12">
      <c r="A547" s="65"/>
    </row>
    <row r="548" ht="12">
      <c r="A548" s="65"/>
    </row>
    <row r="549" ht="12">
      <c r="A549" s="65"/>
    </row>
    <row r="550" ht="12">
      <c r="A550" s="65"/>
    </row>
    <row r="551" ht="12">
      <c r="A551" s="65"/>
    </row>
    <row r="552" ht="12">
      <c r="A552" s="65"/>
    </row>
    <row r="553" ht="12">
      <c r="A553" s="65"/>
    </row>
    <row r="554" ht="12">
      <c r="A554" s="65"/>
    </row>
    <row r="555" ht="12">
      <c r="A555" s="65"/>
    </row>
    <row r="556" ht="12">
      <c r="A556" s="65"/>
    </row>
    <row r="557" ht="12">
      <c r="A557" s="65"/>
    </row>
    <row r="558" ht="12">
      <c r="A558" s="65"/>
    </row>
    <row r="559" ht="12">
      <c r="A559" s="65"/>
    </row>
    <row r="560" ht="12">
      <c r="A560" s="65"/>
    </row>
    <row r="561" ht="12">
      <c r="A561" s="65"/>
    </row>
    <row r="562" ht="12">
      <c r="A562" s="65"/>
    </row>
    <row r="563" ht="12">
      <c r="A563" s="65"/>
    </row>
    <row r="564" ht="12">
      <c r="A564" s="65"/>
    </row>
    <row r="565" ht="12">
      <c r="A565" s="65"/>
    </row>
    <row r="566" ht="12">
      <c r="A566" s="65"/>
    </row>
    <row r="567" ht="12">
      <c r="A567" s="65"/>
    </row>
    <row r="568" ht="12">
      <c r="A568" s="65"/>
    </row>
    <row r="569" ht="12">
      <c r="A569" s="65"/>
    </row>
    <row r="570" ht="12">
      <c r="A570" s="65"/>
    </row>
    <row r="571" ht="12">
      <c r="A571" s="65"/>
    </row>
    <row r="572" ht="12">
      <c r="A572" s="65"/>
    </row>
    <row r="573" ht="12">
      <c r="A573" s="65"/>
    </row>
    <row r="574" ht="12">
      <c r="A574" s="65"/>
    </row>
    <row r="575" ht="12">
      <c r="A575" s="65"/>
    </row>
    <row r="576" ht="12">
      <c r="A576" s="65"/>
    </row>
    <row r="577" ht="12">
      <c r="A577" s="65"/>
    </row>
    <row r="578" ht="12">
      <c r="A578" s="65"/>
    </row>
    <row r="579" ht="12">
      <c r="A579" s="65"/>
    </row>
    <row r="580" ht="12">
      <c r="A580" s="65"/>
    </row>
    <row r="581" ht="12">
      <c r="A581" s="65"/>
    </row>
    <row r="582" ht="12">
      <c r="A582" s="65"/>
    </row>
    <row r="583" ht="12">
      <c r="A583" s="65"/>
    </row>
    <row r="584" ht="12">
      <c r="A584" s="65"/>
    </row>
    <row r="585" ht="12">
      <c r="A585" s="65"/>
    </row>
    <row r="586" ht="12">
      <c r="A586" s="65"/>
    </row>
    <row r="587" ht="12">
      <c r="A587" s="65"/>
    </row>
    <row r="588" ht="12">
      <c r="A588" s="65"/>
    </row>
    <row r="589" ht="12">
      <c r="A589" s="65"/>
    </row>
    <row r="590" ht="12">
      <c r="A590" s="65"/>
    </row>
    <row r="591" ht="12">
      <c r="A591" s="65"/>
    </row>
    <row r="592" ht="12">
      <c r="A592" s="65"/>
    </row>
    <row r="593" ht="12">
      <c r="A593" s="65"/>
    </row>
    <row r="594" ht="12">
      <c r="A594" s="65"/>
    </row>
    <row r="595" ht="12">
      <c r="A595" s="65"/>
    </row>
    <row r="596" ht="12">
      <c r="A596" s="65"/>
    </row>
    <row r="597" ht="12">
      <c r="A597" s="65"/>
    </row>
    <row r="598" ht="12">
      <c r="A598" s="65"/>
    </row>
    <row r="599" ht="12">
      <c r="A599" s="65"/>
    </row>
    <row r="600" ht="12">
      <c r="A600" s="65"/>
    </row>
    <row r="601" ht="12">
      <c r="A601" s="65"/>
    </row>
    <row r="602" ht="12">
      <c r="A602" s="65"/>
    </row>
    <row r="603" ht="12">
      <c r="A603" s="65"/>
    </row>
    <row r="604" ht="12">
      <c r="A604" s="65"/>
    </row>
    <row r="605" ht="12">
      <c r="A605" s="65"/>
    </row>
    <row r="606" ht="12">
      <c r="A606" s="65"/>
    </row>
    <row r="607" ht="12">
      <c r="A607" s="65"/>
    </row>
    <row r="608" ht="12">
      <c r="A608" s="65"/>
    </row>
    <row r="609" ht="12">
      <c r="A609" s="65"/>
    </row>
    <row r="610" ht="12">
      <c r="A610" s="65"/>
    </row>
    <row r="611" ht="12">
      <c r="A611" s="65"/>
    </row>
    <row r="612" ht="12">
      <c r="A612" s="65"/>
    </row>
    <row r="613" ht="12">
      <c r="A613" s="65"/>
    </row>
    <row r="614" ht="12">
      <c r="A614" s="65"/>
    </row>
    <row r="615" ht="12">
      <c r="A615" s="65"/>
    </row>
    <row r="616" ht="12">
      <c r="A616" s="65"/>
    </row>
    <row r="617" ht="12">
      <c r="A617" s="65"/>
    </row>
    <row r="618" ht="12">
      <c r="A618" s="65"/>
    </row>
    <row r="619" ht="12">
      <c r="A619" s="65"/>
    </row>
    <row r="620" ht="12">
      <c r="A620" s="65"/>
    </row>
    <row r="621" ht="12">
      <c r="A621" s="65"/>
    </row>
    <row r="622" ht="12">
      <c r="A622" s="65"/>
    </row>
    <row r="623" ht="12">
      <c r="A623" s="65"/>
    </row>
    <row r="624" ht="12">
      <c r="A624" s="65"/>
    </row>
    <row r="625" ht="12">
      <c r="A625" s="65"/>
    </row>
    <row r="626" ht="12">
      <c r="A626" s="65"/>
    </row>
    <row r="627" ht="12">
      <c r="A627" s="65"/>
    </row>
    <row r="628" ht="12">
      <c r="A628" s="65"/>
    </row>
    <row r="629" ht="12">
      <c r="A629" s="65"/>
    </row>
    <row r="630" ht="12">
      <c r="A630" s="65"/>
    </row>
    <row r="631" ht="12">
      <c r="A631" s="65"/>
    </row>
    <row r="632" ht="12">
      <c r="A632" s="65"/>
    </row>
    <row r="633" ht="12">
      <c r="A633" s="65"/>
    </row>
    <row r="634" ht="12">
      <c r="A634" s="65"/>
    </row>
    <row r="635" ht="12">
      <c r="A635" s="65"/>
    </row>
    <row r="636" ht="12">
      <c r="A636" s="65"/>
    </row>
    <row r="637" ht="12">
      <c r="A637" s="65"/>
    </row>
    <row r="638" ht="12">
      <c r="A638" s="65"/>
    </row>
    <row r="639" ht="12">
      <c r="A639" s="65"/>
    </row>
    <row r="640" ht="12">
      <c r="A640" s="65"/>
    </row>
    <row r="641" ht="12">
      <c r="A641" s="65"/>
    </row>
    <row r="642" ht="12">
      <c r="A642" s="65"/>
    </row>
    <row r="643" ht="12">
      <c r="A643" s="65"/>
    </row>
    <row r="644" ht="12">
      <c r="A644" s="65"/>
    </row>
    <row r="645" ht="12">
      <c r="A645" s="65"/>
    </row>
    <row r="646" ht="12">
      <c r="A646" s="65"/>
    </row>
    <row r="647" ht="12">
      <c r="A647" s="65"/>
    </row>
    <row r="648" ht="12">
      <c r="A648" s="65"/>
    </row>
    <row r="649" ht="12">
      <c r="A649" s="65"/>
    </row>
    <row r="650" ht="12">
      <c r="A650" s="65"/>
    </row>
    <row r="651" ht="12">
      <c r="A651" s="65"/>
    </row>
    <row r="652" ht="12">
      <c r="A652" s="65"/>
    </row>
    <row r="653" ht="12">
      <c r="A653" s="65"/>
    </row>
    <row r="654" ht="12">
      <c r="A654" s="65"/>
    </row>
    <row r="655" ht="12">
      <c r="A655" s="65"/>
    </row>
    <row r="656" ht="12">
      <c r="A656" s="65"/>
    </row>
    <row r="657" ht="12">
      <c r="A657" s="65"/>
    </row>
    <row r="658" ht="12">
      <c r="A658" s="65"/>
    </row>
    <row r="659" ht="12">
      <c r="A659" s="65"/>
    </row>
    <row r="660" ht="12">
      <c r="A660" s="65"/>
    </row>
    <row r="661" ht="12">
      <c r="A661" s="65"/>
    </row>
    <row r="662" ht="12">
      <c r="A662" s="65"/>
    </row>
    <row r="663" ht="12">
      <c r="A663" s="65"/>
    </row>
    <row r="664" ht="12">
      <c r="A664" s="65"/>
    </row>
    <row r="665" ht="12">
      <c r="A665" s="65"/>
    </row>
    <row r="666" ht="12">
      <c r="A666" s="65"/>
    </row>
    <row r="667" ht="12">
      <c r="A667" s="65"/>
    </row>
    <row r="668" ht="12">
      <c r="A668" s="65"/>
    </row>
    <row r="669" ht="12">
      <c r="A669" s="65"/>
    </row>
    <row r="670" ht="12">
      <c r="A670" s="65"/>
    </row>
    <row r="671" ht="12">
      <c r="A671" s="65"/>
    </row>
    <row r="672" ht="12">
      <c r="A672" s="65"/>
    </row>
    <row r="673" ht="12">
      <c r="A673" s="65"/>
    </row>
    <row r="674" ht="12">
      <c r="A674" s="65"/>
    </row>
    <row r="675" ht="12">
      <c r="A675" s="65"/>
    </row>
    <row r="676" ht="12">
      <c r="A676" s="65"/>
    </row>
    <row r="677" ht="12">
      <c r="A677" s="65"/>
    </row>
    <row r="678" ht="12">
      <c r="A678" s="65"/>
    </row>
    <row r="679" ht="12">
      <c r="A679" s="65"/>
    </row>
    <row r="680" ht="12">
      <c r="A680" s="65"/>
    </row>
    <row r="681" ht="12">
      <c r="A681" s="65"/>
    </row>
    <row r="682" ht="12">
      <c r="A682" s="65"/>
    </row>
    <row r="683" ht="12">
      <c r="A683" s="65"/>
    </row>
    <row r="684" ht="12">
      <c r="A684" s="65"/>
    </row>
    <row r="685" ht="12">
      <c r="A685" s="65"/>
    </row>
    <row r="686" ht="12">
      <c r="A686" s="65"/>
    </row>
    <row r="687" ht="12">
      <c r="A687" s="65"/>
    </row>
    <row r="688" ht="12">
      <c r="A688" s="65"/>
    </row>
    <row r="689" ht="12">
      <c r="A689" s="65"/>
    </row>
    <row r="690" ht="12">
      <c r="A690" s="65"/>
    </row>
    <row r="691" ht="12">
      <c r="A691" s="65"/>
    </row>
    <row r="692" ht="12">
      <c r="A692" s="65"/>
    </row>
    <row r="693" ht="12">
      <c r="A693" s="65"/>
    </row>
    <row r="694" ht="12">
      <c r="A694" s="65"/>
    </row>
    <row r="695" ht="12">
      <c r="A695" s="65"/>
    </row>
    <row r="696" ht="12">
      <c r="A696" s="65"/>
    </row>
    <row r="697" ht="12">
      <c r="A697" s="65"/>
    </row>
    <row r="698" ht="12">
      <c r="A698" s="65"/>
    </row>
    <row r="699" ht="12">
      <c r="A699" s="65"/>
    </row>
    <row r="700" ht="12">
      <c r="A700" s="65"/>
    </row>
    <row r="701" ht="12">
      <c r="A701" s="65"/>
    </row>
    <row r="702" ht="12">
      <c r="A702" s="65"/>
    </row>
    <row r="703" ht="12">
      <c r="A703" s="65"/>
    </row>
    <row r="704" ht="12">
      <c r="A704" s="65"/>
    </row>
    <row r="705" ht="12">
      <c r="A705" s="65"/>
    </row>
    <row r="706" ht="12">
      <c r="A706" s="65"/>
    </row>
    <row r="707" ht="12">
      <c r="A707" s="65"/>
    </row>
    <row r="708" ht="12">
      <c r="A708" s="65"/>
    </row>
    <row r="709" ht="12">
      <c r="A709" s="65"/>
    </row>
    <row r="710" ht="12">
      <c r="A710" s="65"/>
    </row>
    <row r="711" ht="12">
      <c r="A711" s="65"/>
    </row>
    <row r="712" ht="12">
      <c r="A712" s="65"/>
    </row>
    <row r="713" ht="12">
      <c r="A713" s="65"/>
    </row>
    <row r="714" ht="12">
      <c r="A714" s="65"/>
    </row>
    <row r="715" ht="12">
      <c r="A715" s="65"/>
    </row>
    <row r="716" ht="12">
      <c r="A716" s="65"/>
    </row>
    <row r="717" ht="12">
      <c r="A717" s="65"/>
    </row>
    <row r="718" ht="12">
      <c r="A718" s="65"/>
    </row>
    <row r="719" ht="12">
      <c r="A719" s="65"/>
    </row>
    <row r="720" ht="12">
      <c r="A720" s="65"/>
    </row>
    <row r="721" ht="12">
      <c r="A721" s="65"/>
    </row>
    <row r="722" ht="12">
      <c r="A722" s="65"/>
    </row>
    <row r="723" ht="12">
      <c r="A723" s="65"/>
    </row>
    <row r="724" ht="12">
      <c r="A724" s="65"/>
    </row>
    <row r="725" ht="12">
      <c r="A725" s="65"/>
    </row>
    <row r="726" ht="12">
      <c r="A726" s="65"/>
    </row>
    <row r="727" ht="12">
      <c r="A727" s="65"/>
    </row>
    <row r="728" ht="12">
      <c r="A728" s="65"/>
    </row>
    <row r="729" ht="12">
      <c r="A729" s="65"/>
    </row>
    <row r="730" ht="12">
      <c r="A730" s="65"/>
    </row>
    <row r="731" ht="12">
      <c r="A731" s="65"/>
    </row>
    <row r="732" ht="12">
      <c r="A732" s="65"/>
    </row>
    <row r="733" ht="12">
      <c r="A733" s="65"/>
    </row>
    <row r="734" ht="12">
      <c r="A734" s="65"/>
    </row>
    <row r="735" ht="12">
      <c r="A735" s="66"/>
    </row>
    <row r="736" ht="12">
      <c r="A736" s="66"/>
    </row>
    <row r="737" ht="12">
      <c r="A737" s="66"/>
    </row>
    <row r="738" ht="12">
      <c r="A738" s="66"/>
    </row>
    <row r="739" ht="12">
      <c r="A739" s="66"/>
    </row>
    <row r="740" ht="12">
      <c r="A740" s="66"/>
    </row>
    <row r="741" ht="12">
      <c r="A741" s="66"/>
    </row>
    <row r="742" ht="12">
      <c r="A742" s="66"/>
    </row>
    <row r="743" ht="12">
      <c r="A743" s="66"/>
    </row>
    <row r="744" ht="12">
      <c r="A744" s="66"/>
    </row>
    <row r="745" ht="12">
      <c r="A745" s="66"/>
    </row>
    <row r="746" ht="12">
      <c r="A746" s="66"/>
    </row>
    <row r="747" ht="12">
      <c r="A747" s="66"/>
    </row>
    <row r="748" ht="12">
      <c r="A748" s="66"/>
    </row>
    <row r="749" ht="12">
      <c r="A749" s="66"/>
    </row>
    <row r="750" ht="12">
      <c r="A750" s="66"/>
    </row>
    <row r="751" ht="12">
      <c r="A751" s="66"/>
    </row>
    <row r="752" ht="12">
      <c r="A752" s="66"/>
    </row>
    <row r="753" ht="12">
      <c r="A753" s="66"/>
    </row>
    <row r="754" ht="12">
      <c r="A754" s="66"/>
    </row>
    <row r="755" ht="12">
      <c r="A755" s="66"/>
    </row>
    <row r="756" ht="12">
      <c r="A756" s="66"/>
    </row>
    <row r="757" ht="12">
      <c r="A757" s="66"/>
    </row>
    <row r="758" ht="12">
      <c r="A758" s="66"/>
    </row>
    <row r="759" ht="12">
      <c r="A759" s="66"/>
    </row>
    <row r="760" ht="12">
      <c r="A760" s="66"/>
    </row>
    <row r="761" ht="12">
      <c r="A761" s="66"/>
    </row>
    <row r="762" ht="12">
      <c r="A762" s="66"/>
    </row>
    <row r="763" ht="12">
      <c r="A763" s="66"/>
    </row>
    <row r="764" ht="12">
      <c r="A764" s="66"/>
    </row>
    <row r="765" ht="12">
      <c r="A765" s="66"/>
    </row>
    <row r="766" ht="12">
      <c r="A766" s="66"/>
    </row>
    <row r="767" ht="12">
      <c r="A767" s="66"/>
    </row>
    <row r="768" ht="12">
      <c r="A768" s="66"/>
    </row>
    <row r="769" ht="12">
      <c r="A769" s="66"/>
    </row>
    <row r="770" ht="12">
      <c r="A770" s="66"/>
    </row>
    <row r="771" ht="12">
      <c r="A771" s="66"/>
    </row>
    <row r="772" ht="12">
      <c r="A772" s="66"/>
    </row>
    <row r="773" ht="12">
      <c r="A773" s="66"/>
    </row>
    <row r="774" ht="12">
      <c r="A774" s="66"/>
    </row>
    <row r="775" ht="12">
      <c r="A775" s="66"/>
    </row>
    <row r="776" ht="12">
      <c r="A776" s="66"/>
    </row>
    <row r="777" ht="12">
      <c r="A777" s="66"/>
    </row>
    <row r="778" ht="12">
      <c r="A778" s="66"/>
    </row>
    <row r="779" ht="12">
      <c r="A779" s="66"/>
    </row>
    <row r="780" ht="12">
      <c r="A780" s="66"/>
    </row>
    <row r="781" ht="12">
      <c r="A781" s="66"/>
    </row>
    <row r="782" ht="12">
      <c r="A782" s="66"/>
    </row>
    <row r="783" ht="12">
      <c r="A783" s="66"/>
    </row>
    <row r="784" ht="12">
      <c r="A784" s="66"/>
    </row>
    <row r="785" ht="12">
      <c r="A785" s="66"/>
    </row>
    <row r="786" ht="12">
      <c r="A786" s="66"/>
    </row>
    <row r="787" ht="12">
      <c r="A787" s="66"/>
    </row>
    <row r="788" ht="12">
      <c r="A788" s="66"/>
    </row>
    <row r="789" ht="12">
      <c r="A789" s="66"/>
    </row>
    <row r="790" ht="12">
      <c r="A790" s="66"/>
    </row>
    <row r="791" ht="12">
      <c r="A791" s="66"/>
    </row>
    <row r="792" ht="12">
      <c r="A792" s="66"/>
    </row>
    <row r="793" ht="12">
      <c r="A793" s="66"/>
    </row>
    <row r="794" ht="12">
      <c r="A794" s="66"/>
    </row>
    <row r="795" ht="12">
      <c r="A795" s="66"/>
    </row>
    <row r="796" ht="12">
      <c r="A796" s="66"/>
    </row>
    <row r="797" ht="12">
      <c r="A797" s="66"/>
    </row>
    <row r="798" ht="12">
      <c r="A798" s="66"/>
    </row>
    <row r="799" ht="12">
      <c r="A799" s="66"/>
    </row>
    <row r="800" ht="12">
      <c r="A800" s="66"/>
    </row>
    <row r="801" ht="12">
      <c r="A801" s="66"/>
    </row>
    <row r="802" ht="12">
      <c r="A802" s="66"/>
    </row>
    <row r="803" ht="12">
      <c r="A803" s="66"/>
    </row>
    <row r="804" ht="12">
      <c r="A804" s="66"/>
    </row>
    <row r="805" ht="12">
      <c r="A805" s="66"/>
    </row>
    <row r="806" ht="12">
      <c r="A806" s="66"/>
    </row>
    <row r="807" ht="12">
      <c r="A807" s="66"/>
    </row>
    <row r="808" ht="12">
      <c r="A808" s="66"/>
    </row>
    <row r="809" ht="12">
      <c r="A809" s="66"/>
    </row>
    <row r="810" ht="12">
      <c r="A810" s="66"/>
    </row>
    <row r="811" ht="12">
      <c r="A811" s="66"/>
    </row>
    <row r="812" ht="12">
      <c r="A812" s="66"/>
    </row>
    <row r="813" ht="12">
      <c r="A813" s="66"/>
    </row>
    <row r="814" ht="12">
      <c r="A814" s="66"/>
    </row>
    <row r="815" ht="12">
      <c r="A815" s="66"/>
    </row>
    <row r="816" ht="12">
      <c r="A816" s="66"/>
    </row>
    <row r="817" ht="12">
      <c r="A817" s="66"/>
    </row>
    <row r="818" ht="12">
      <c r="A818" s="66"/>
    </row>
    <row r="819" ht="12">
      <c r="A819" s="66"/>
    </row>
    <row r="820" ht="12">
      <c r="A820" s="66"/>
    </row>
    <row r="821" ht="12">
      <c r="A821" s="66"/>
    </row>
    <row r="822" ht="12">
      <c r="A822" s="66"/>
    </row>
    <row r="823" ht="12">
      <c r="A823" s="66"/>
    </row>
    <row r="824" ht="12">
      <c r="A824" s="66"/>
    </row>
    <row r="825" ht="12">
      <c r="A825" s="66"/>
    </row>
    <row r="826" ht="12">
      <c r="A826" s="66"/>
    </row>
    <row r="827" ht="12">
      <c r="A827" s="66"/>
    </row>
    <row r="828" ht="12">
      <c r="A828" s="66"/>
    </row>
    <row r="829" ht="12">
      <c r="A829" s="66"/>
    </row>
    <row r="830" ht="12">
      <c r="A830" s="66"/>
    </row>
    <row r="831" ht="12">
      <c r="A831" s="66"/>
    </row>
    <row r="832" ht="12">
      <c r="A832" s="66"/>
    </row>
    <row r="833" ht="12">
      <c r="A833" s="66"/>
    </row>
    <row r="834" ht="12">
      <c r="A834" s="66"/>
    </row>
    <row r="835" ht="12">
      <c r="A835" s="66"/>
    </row>
    <row r="836" ht="12">
      <c r="A836" s="66"/>
    </row>
    <row r="837" ht="12">
      <c r="A837" s="66"/>
    </row>
    <row r="838" ht="12">
      <c r="A838" s="66"/>
    </row>
    <row r="839" ht="12">
      <c r="A839" s="66"/>
    </row>
    <row r="840" ht="12">
      <c r="A840" s="66"/>
    </row>
    <row r="841" ht="12">
      <c r="A841" s="66"/>
    </row>
    <row r="842" ht="12">
      <c r="A842" s="66"/>
    </row>
    <row r="843" ht="12">
      <c r="A843" s="66"/>
    </row>
    <row r="844" ht="12">
      <c r="A844" s="66"/>
    </row>
    <row r="845" ht="12">
      <c r="A845" s="66"/>
    </row>
    <row r="846" ht="12">
      <c r="A846" s="66"/>
    </row>
    <row r="847" ht="12">
      <c r="A847" s="66"/>
    </row>
    <row r="848" ht="12">
      <c r="A848" s="66"/>
    </row>
    <row r="849" ht="12">
      <c r="A849" s="66"/>
    </row>
    <row r="850" ht="12">
      <c r="A850" s="66"/>
    </row>
    <row r="851" ht="12">
      <c r="A851" s="66"/>
    </row>
    <row r="852" ht="12">
      <c r="A852" s="66"/>
    </row>
    <row r="853" ht="12">
      <c r="A853" s="66"/>
    </row>
    <row r="854" ht="12">
      <c r="A854" s="66"/>
    </row>
    <row r="855" ht="12">
      <c r="A855" s="66"/>
    </row>
    <row r="856" ht="12">
      <c r="A856" s="66"/>
    </row>
    <row r="857" ht="12">
      <c r="A857" s="66"/>
    </row>
    <row r="858" ht="12">
      <c r="A858" s="66"/>
    </row>
    <row r="859" ht="12">
      <c r="A859" s="66"/>
    </row>
    <row r="860" ht="12">
      <c r="A860" s="66"/>
    </row>
    <row r="861" ht="12">
      <c r="A861" s="66"/>
    </row>
    <row r="862" ht="12">
      <c r="A862" s="66"/>
    </row>
    <row r="863" ht="12">
      <c r="A863" s="66"/>
    </row>
    <row r="864" ht="12">
      <c r="A864" s="66"/>
    </row>
    <row r="865" ht="12">
      <c r="A865" s="66"/>
    </row>
    <row r="866" ht="12">
      <c r="A866" s="66"/>
    </row>
    <row r="867" ht="12">
      <c r="A867" s="66"/>
    </row>
    <row r="868" ht="12">
      <c r="A868" s="66"/>
    </row>
    <row r="869" ht="12">
      <c r="A869" s="66"/>
    </row>
    <row r="870" ht="12">
      <c r="A870" s="66"/>
    </row>
    <row r="871" ht="12">
      <c r="A871" s="66"/>
    </row>
    <row r="872" ht="12">
      <c r="A872" s="66"/>
    </row>
    <row r="873" ht="12">
      <c r="A873" s="66"/>
    </row>
    <row r="874" ht="12">
      <c r="A874" s="66"/>
    </row>
    <row r="875" ht="12">
      <c r="A875" s="66"/>
    </row>
  </sheetData>
  <sheetProtection/>
  <mergeCells count="1">
    <mergeCell ref="A1:C1"/>
  </mergeCells>
  <printOptions/>
  <pageMargins left="0.85" right="0.17" top="1.31" bottom="0.59" header="1.31" footer="0.27"/>
  <pageSetup firstPageNumber="26" useFirstPageNumber="1" horizontalDpi="600" verticalDpi="600" orientation="landscape" paperSize="8" scale="120"/>
  <headerFooter alignWithMargins="0">
    <oddFooter>&amp;R第 &amp;P 页</oddFooter>
  </headerFooter>
</worksheet>
</file>

<file path=xl/worksheets/sheet12.xml><?xml version="1.0" encoding="utf-8"?>
<worksheet xmlns="http://schemas.openxmlformats.org/spreadsheetml/2006/main" xmlns:r="http://schemas.openxmlformats.org/officeDocument/2006/relationships">
  <dimension ref="A1:N55"/>
  <sheetViews>
    <sheetView workbookViewId="0" topLeftCell="E18">
      <selection activeCell="K47" sqref="K47"/>
    </sheetView>
  </sheetViews>
  <sheetFormatPr defaultColWidth="11.421875" defaultRowHeight="12"/>
  <cols>
    <col min="1" max="1" width="31.57421875" style="0" customWidth="1"/>
    <col min="2" max="2" width="56.7109375" style="0" customWidth="1"/>
    <col min="3" max="3" width="16.7109375" style="0" customWidth="1"/>
    <col min="4" max="4" width="29.28125" style="0" customWidth="1"/>
    <col min="5" max="5" width="10.8515625" style="0" customWidth="1"/>
    <col min="6" max="6" width="11.140625" style="0" customWidth="1"/>
    <col min="7" max="9" width="14.7109375" style="0" customWidth="1"/>
    <col min="10" max="10" width="15.8515625" style="0" customWidth="1"/>
    <col min="11" max="11" width="13.8515625" style="0" customWidth="1"/>
    <col min="12" max="12" width="14.7109375" style="0" customWidth="1"/>
    <col min="13" max="13" width="38.7109375" style="0" customWidth="1"/>
    <col min="14" max="14" width="21.28125" style="0" customWidth="1"/>
    <col min="15" max="15" width="11.140625" style="0" customWidth="1"/>
  </cols>
  <sheetData>
    <row r="1" spans="1:14" ht="33.75" customHeight="1">
      <c r="A1" s="30" t="s">
        <v>716</v>
      </c>
      <c r="B1" s="30"/>
      <c r="C1" s="30"/>
      <c r="D1" s="30"/>
      <c r="E1" s="30"/>
      <c r="F1" s="30"/>
      <c r="G1" s="30"/>
      <c r="H1" s="30"/>
      <c r="I1" s="30"/>
      <c r="J1" s="30"/>
      <c r="K1" s="30"/>
      <c r="L1" s="30"/>
      <c r="M1" s="30"/>
      <c r="N1" s="30"/>
    </row>
    <row r="2" spans="1:14" ht="14.25" customHeight="1">
      <c r="A2" s="21"/>
      <c r="B2" s="21"/>
      <c r="C2" s="21"/>
      <c r="D2" s="21"/>
      <c r="E2" s="21"/>
      <c r="F2" s="21"/>
      <c r="G2" s="21"/>
      <c r="H2" s="21"/>
      <c r="I2" s="21"/>
      <c r="J2" s="21"/>
      <c r="K2" s="21"/>
      <c r="L2" s="21"/>
      <c r="M2" s="22" t="s">
        <v>656</v>
      </c>
      <c r="N2" s="22"/>
    </row>
    <row r="3" spans="1:14" ht="18" customHeight="1">
      <c r="A3" s="31" t="s">
        <v>717</v>
      </c>
      <c r="B3" s="31" t="s">
        <v>718</v>
      </c>
      <c r="C3" s="31" t="s">
        <v>719</v>
      </c>
      <c r="D3" s="31" t="s">
        <v>720</v>
      </c>
      <c r="E3" s="31" t="s">
        <v>721</v>
      </c>
      <c r="F3" s="31" t="s">
        <v>722</v>
      </c>
      <c r="G3" s="31" t="s">
        <v>723</v>
      </c>
      <c r="H3" s="31" t="s">
        <v>724</v>
      </c>
      <c r="I3" s="31" t="s">
        <v>725</v>
      </c>
      <c r="J3" s="31"/>
      <c r="K3" s="31"/>
      <c r="L3" s="31"/>
      <c r="M3" s="31" t="s">
        <v>726</v>
      </c>
      <c r="N3" s="31" t="s">
        <v>727</v>
      </c>
    </row>
    <row r="4" spans="1:14" ht="19.5" customHeight="1">
      <c r="A4" s="31"/>
      <c r="B4" s="31"/>
      <c r="C4" s="31"/>
      <c r="D4" s="31"/>
      <c r="E4" s="31"/>
      <c r="F4" s="31"/>
      <c r="G4" s="31"/>
      <c r="H4" s="31"/>
      <c r="I4" s="31" t="s">
        <v>728</v>
      </c>
      <c r="J4" s="31" t="s">
        <v>729</v>
      </c>
      <c r="K4" s="31" t="s">
        <v>730</v>
      </c>
      <c r="L4" s="31" t="s">
        <v>731</v>
      </c>
      <c r="M4" s="31"/>
      <c r="N4" s="31"/>
    </row>
    <row r="5" spans="1:14" ht="28.5" customHeight="1">
      <c r="A5" s="32" t="s">
        <v>82</v>
      </c>
      <c r="B5" s="27" t="s">
        <v>732</v>
      </c>
      <c r="C5" s="33" t="s">
        <v>733</v>
      </c>
      <c r="D5" s="33" t="s">
        <v>734</v>
      </c>
      <c r="E5" s="34" t="s">
        <v>735</v>
      </c>
      <c r="F5" s="34">
        <v>24</v>
      </c>
      <c r="G5" s="35">
        <v>0.05</v>
      </c>
      <c r="H5" s="36">
        <v>1.2</v>
      </c>
      <c r="I5" s="36">
        <v>1.2</v>
      </c>
      <c r="J5" s="35"/>
      <c r="K5" s="35"/>
      <c r="L5" s="35"/>
      <c r="M5" s="33" t="s">
        <v>736</v>
      </c>
      <c r="N5" s="48">
        <v>43101</v>
      </c>
    </row>
    <row r="6" spans="1:14" ht="16.5" customHeight="1">
      <c r="A6" s="32" t="s">
        <v>114</v>
      </c>
      <c r="B6" s="27" t="s">
        <v>737</v>
      </c>
      <c r="C6" s="33" t="s">
        <v>738</v>
      </c>
      <c r="D6" s="33" t="s">
        <v>739</v>
      </c>
      <c r="E6" s="34" t="s">
        <v>740</v>
      </c>
      <c r="F6" s="34">
        <v>1</v>
      </c>
      <c r="G6" s="25">
        <v>100</v>
      </c>
      <c r="H6" s="25">
        <v>100</v>
      </c>
      <c r="I6" s="25">
        <v>100</v>
      </c>
      <c r="J6" s="35"/>
      <c r="K6" s="35"/>
      <c r="L6" s="35"/>
      <c r="M6" s="33"/>
      <c r="N6" s="48">
        <v>43101</v>
      </c>
    </row>
    <row r="7" spans="1:14" ht="16.5" customHeight="1">
      <c r="A7" s="32" t="s">
        <v>144</v>
      </c>
      <c r="B7" s="27" t="s">
        <v>741</v>
      </c>
      <c r="C7" s="33" t="s">
        <v>742</v>
      </c>
      <c r="D7" s="33" t="s">
        <v>743</v>
      </c>
      <c r="E7" s="34" t="s">
        <v>740</v>
      </c>
      <c r="F7" s="34">
        <v>1</v>
      </c>
      <c r="G7" s="25">
        <v>200</v>
      </c>
      <c r="H7" s="25">
        <v>200</v>
      </c>
      <c r="I7" s="25">
        <v>200</v>
      </c>
      <c r="J7" s="35"/>
      <c r="K7" s="35"/>
      <c r="L7" s="35"/>
      <c r="M7" s="33"/>
      <c r="N7" s="48">
        <v>43109</v>
      </c>
    </row>
    <row r="8" spans="1:14" ht="16.5" customHeight="1">
      <c r="A8" s="32" t="s">
        <v>160</v>
      </c>
      <c r="B8" s="27" t="s">
        <v>744</v>
      </c>
      <c r="C8" s="33" t="s">
        <v>745</v>
      </c>
      <c r="D8" s="33" t="s">
        <v>746</v>
      </c>
      <c r="E8" s="34" t="s">
        <v>747</v>
      </c>
      <c r="F8" s="34">
        <v>2</v>
      </c>
      <c r="G8" s="36">
        <v>2.5</v>
      </c>
      <c r="H8" s="25">
        <v>5</v>
      </c>
      <c r="I8" s="25">
        <v>5</v>
      </c>
      <c r="J8" s="35"/>
      <c r="K8" s="35"/>
      <c r="L8" s="35"/>
      <c r="M8" s="33" t="s">
        <v>748</v>
      </c>
      <c r="N8" s="48">
        <v>43101</v>
      </c>
    </row>
    <row r="9" spans="1:14" ht="16.5" customHeight="1">
      <c r="A9" s="32" t="s">
        <v>351</v>
      </c>
      <c r="B9" s="27" t="s">
        <v>749</v>
      </c>
      <c r="C9" s="33" t="s">
        <v>750</v>
      </c>
      <c r="D9" s="33" t="s">
        <v>751</v>
      </c>
      <c r="E9" s="34" t="s">
        <v>752</v>
      </c>
      <c r="F9" s="34">
        <v>1</v>
      </c>
      <c r="G9" s="25">
        <v>80</v>
      </c>
      <c r="H9" s="25">
        <v>80</v>
      </c>
      <c r="I9" s="25">
        <v>80</v>
      </c>
      <c r="J9" s="35"/>
      <c r="K9" s="35"/>
      <c r="L9" s="35"/>
      <c r="M9" s="33"/>
      <c r="N9" s="48">
        <v>43101</v>
      </c>
    </row>
    <row r="10" spans="1:14" ht="16.5" customHeight="1">
      <c r="A10" s="32" t="s">
        <v>353</v>
      </c>
      <c r="B10" s="27" t="s">
        <v>753</v>
      </c>
      <c r="C10" s="33" t="s">
        <v>754</v>
      </c>
      <c r="D10" s="33" t="s">
        <v>755</v>
      </c>
      <c r="E10" s="34" t="s">
        <v>752</v>
      </c>
      <c r="F10" s="34">
        <v>1</v>
      </c>
      <c r="G10" s="25">
        <v>60</v>
      </c>
      <c r="H10" s="25">
        <v>60</v>
      </c>
      <c r="I10" s="25">
        <v>60</v>
      </c>
      <c r="J10" s="35"/>
      <c r="K10" s="35"/>
      <c r="L10" s="35"/>
      <c r="M10" s="33"/>
      <c r="N10" s="48">
        <v>43101</v>
      </c>
    </row>
    <row r="11" spans="1:14" ht="16.5" customHeight="1">
      <c r="A11" s="32" t="s">
        <v>355</v>
      </c>
      <c r="B11" s="27" t="s">
        <v>756</v>
      </c>
      <c r="C11" s="33" t="s">
        <v>757</v>
      </c>
      <c r="D11" s="33" t="s">
        <v>758</v>
      </c>
      <c r="E11" s="34" t="s">
        <v>759</v>
      </c>
      <c r="F11" s="34">
        <v>1</v>
      </c>
      <c r="G11" s="25">
        <v>500</v>
      </c>
      <c r="H11" s="25">
        <v>500</v>
      </c>
      <c r="I11" s="25">
        <v>500</v>
      </c>
      <c r="J11" s="35"/>
      <c r="K11" s="35"/>
      <c r="L11" s="35"/>
      <c r="M11" s="33"/>
      <c r="N11" s="48">
        <v>43159</v>
      </c>
    </row>
    <row r="12" spans="1:14" ht="16.5" customHeight="1">
      <c r="A12" s="32"/>
      <c r="B12" s="27" t="s">
        <v>760</v>
      </c>
      <c r="C12" s="33" t="s">
        <v>757</v>
      </c>
      <c r="D12" s="33" t="s">
        <v>758</v>
      </c>
      <c r="E12" s="34" t="s">
        <v>759</v>
      </c>
      <c r="F12" s="34">
        <v>1</v>
      </c>
      <c r="G12" s="25">
        <v>50</v>
      </c>
      <c r="H12" s="25">
        <v>50</v>
      </c>
      <c r="I12" s="25">
        <v>50</v>
      </c>
      <c r="J12" s="35"/>
      <c r="K12" s="35"/>
      <c r="L12" s="35"/>
      <c r="M12" s="33"/>
      <c r="N12" s="48">
        <v>43179</v>
      </c>
    </row>
    <row r="13" spans="1:14" ht="16.5" customHeight="1">
      <c r="A13" s="32" t="s">
        <v>761</v>
      </c>
      <c r="B13" s="27" t="s">
        <v>762</v>
      </c>
      <c r="C13" s="33" t="s">
        <v>763</v>
      </c>
      <c r="D13" s="33" t="s">
        <v>764</v>
      </c>
      <c r="E13" s="34" t="s">
        <v>752</v>
      </c>
      <c r="F13" s="34">
        <v>2</v>
      </c>
      <c r="G13" s="25">
        <v>600</v>
      </c>
      <c r="H13" s="25">
        <v>1200</v>
      </c>
      <c r="I13" s="25">
        <v>1200</v>
      </c>
      <c r="J13" s="35"/>
      <c r="K13" s="35"/>
      <c r="L13" s="35"/>
      <c r="M13" s="33"/>
      <c r="N13" s="48">
        <v>43174</v>
      </c>
    </row>
    <row r="14" spans="1:14" ht="16.5" customHeight="1">
      <c r="A14" s="32"/>
      <c r="B14" s="27" t="s">
        <v>765</v>
      </c>
      <c r="C14" s="33" t="s">
        <v>766</v>
      </c>
      <c r="D14" s="33" t="s">
        <v>767</v>
      </c>
      <c r="E14" s="34" t="s">
        <v>768</v>
      </c>
      <c r="F14" s="34">
        <v>1</v>
      </c>
      <c r="G14" s="25">
        <v>500</v>
      </c>
      <c r="H14" s="25">
        <v>500</v>
      </c>
      <c r="I14" s="25">
        <v>500</v>
      </c>
      <c r="J14" s="35"/>
      <c r="K14" s="35"/>
      <c r="L14" s="35"/>
      <c r="M14" s="33"/>
      <c r="N14" s="48">
        <v>43174</v>
      </c>
    </row>
    <row r="15" spans="1:14" ht="18" customHeight="1">
      <c r="A15" s="32"/>
      <c r="B15" s="27" t="s">
        <v>769</v>
      </c>
      <c r="C15" s="33" t="s">
        <v>766</v>
      </c>
      <c r="D15" s="33" t="s">
        <v>767</v>
      </c>
      <c r="E15" s="34" t="s">
        <v>768</v>
      </c>
      <c r="F15" s="34">
        <v>1</v>
      </c>
      <c r="G15" s="25">
        <v>150</v>
      </c>
      <c r="H15" s="25">
        <v>150</v>
      </c>
      <c r="I15" s="25">
        <v>150</v>
      </c>
      <c r="J15" s="35"/>
      <c r="K15" s="35"/>
      <c r="L15" s="35"/>
      <c r="M15" s="33"/>
      <c r="N15" s="48">
        <v>43174</v>
      </c>
    </row>
    <row r="16" spans="1:14" ht="16.5" customHeight="1">
      <c r="A16" s="32" t="s">
        <v>219</v>
      </c>
      <c r="B16" s="27" t="s">
        <v>770</v>
      </c>
      <c r="C16" s="33" t="s">
        <v>771</v>
      </c>
      <c r="D16" s="33" t="s">
        <v>772</v>
      </c>
      <c r="E16" s="34" t="s">
        <v>773</v>
      </c>
      <c r="F16" s="34">
        <v>1</v>
      </c>
      <c r="G16" s="25">
        <v>100</v>
      </c>
      <c r="H16" s="25">
        <v>100</v>
      </c>
      <c r="I16" s="25">
        <v>100</v>
      </c>
      <c r="J16" s="35"/>
      <c r="K16" s="35"/>
      <c r="L16" s="35"/>
      <c r="M16" s="33"/>
      <c r="N16" s="48">
        <v>43252</v>
      </c>
    </row>
    <row r="17" spans="1:14" ht="16.5" customHeight="1">
      <c r="A17" s="32"/>
      <c r="B17" s="27" t="s">
        <v>774</v>
      </c>
      <c r="C17" s="33" t="s">
        <v>750</v>
      </c>
      <c r="D17" s="33" t="s">
        <v>751</v>
      </c>
      <c r="E17" s="34" t="s">
        <v>752</v>
      </c>
      <c r="F17" s="34">
        <v>1</v>
      </c>
      <c r="G17" s="25">
        <v>73</v>
      </c>
      <c r="H17" s="25">
        <v>73</v>
      </c>
      <c r="I17" s="25">
        <v>73</v>
      </c>
      <c r="J17" s="35"/>
      <c r="K17" s="35"/>
      <c r="L17" s="35"/>
      <c r="M17" s="33"/>
      <c r="N17" s="48">
        <v>43252</v>
      </c>
    </row>
    <row r="18" spans="1:14" ht="16.5" customHeight="1">
      <c r="A18" s="32"/>
      <c r="B18" s="27" t="s">
        <v>775</v>
      </c>
      <c r="C18" s="33" t="s">
        <v>733</v>
      </c>
      <c r="D18" s="33" t="s">
        <v>734</v>
      </c>
      <c r="E18" s="34" t="s">
        <v>773</v>
      </c>
      <c r="F18" s="34">
        <v>1</v>
      </c>
      <c r="G18" s="25">
        <v>150</v>
      </c>
      <c r="H18" s="25">
        <v>150</v>
      </c>
      <c r="I18" s="25">
        <v>150</v>
      </c>
      <c r="J18" s="35"/>
      <c r="K18" s="35"/>
      <c r="L18" s="35"/>
      <c r="M18" s="33"/>
      <c r="N18" s="48">
        <v>43252</v>
      </c>
    </row>
    <row r="19" spans="1:14" ht="16.5" customHeight="1">
      <c r="A19" s="32"/>
      <c r="B19" s="27" t="s">
        <v>776</v>
      </c>
      <c r="C19" s="33" t="s">
        <v>777</v>
      </c>
      <c r="D19" s="33" t="s">
        <v>778</v>
      </c>
      <c r="E19" s="34" t="s">
        <v>740</v>
      </c>
      <c r="F19" s="34">
        <v>1</v>
      </c>
      <c r="G19" s="25">
        <v>214</v>
      </c>
      <c r="H19" s="25">
        <v>214</v>
      </c>
      <c r="I19" s="25">
        <v>214</v>
      </c>
      <c r="J19" s="35"/>
      <c r="K19" s="35"/>
      <c r="L19" s="35"/>
      <c r="M19" s="33"/>
      <c r="N19" s="48">
        <v>43252</v>
      </c>
    </row>
    <row r="20" spans="1:14" ht="16.5" customHeight="1">
      <c r="A20" s="32"/>
      <c r="B20" s="27" t="s">
        <v>779</v>
      </c>
      <c r="C20" s="33" t="s">
        <v>780</v>
      </c>
      <c r="D20" s="33" t="s">
        <v>781</v>
      </c>
      <c r="E20" s="34" t="s">
        <v>740</v>
      </c>
      <c r="F20" s="34">
        <v>1</v>
      </c>
      <c r="G20" s="25">
        <v>182</v>
      </c>
      <c r="H20" s="25">
        <v>182</v>
      </c>
      <c r="I20" s="25">
        <v>182</v>
      </c>
      <c r="J20" s="35"/>
      <c r="K20" s="35"/>
      <c r="L20" s="35"/>
      <c r="M20" s="33"/>
      <c r="N20" s="48">
        <v>43252</v>
      </c>
    </row>
    <row r="21" spans="1:14" ht="16.5" customHeight="1">
      <c r="A21" s="32"/>
      <c r="B21" s="27" t="s">
        <v>782</v>
      </c>
      <c r="C21" s="33" t="s">
        <v>783</v>
      </c>
      <c r="D21" s="33" t="s">
        <v>784</v>
      </c>
      <c r="E21" s="34" t="s">
        <v>747</v>
      </c>
      <c r="F21" s="34">
        <v>1</v>
      </c>
      <c r="G21" s="25">
        <v>50</v>
      </c>
      <c r="H21" s="25">
        <v>50</v>
      </c>
      <c r="I21" s="25">
        <v>50</v>
      </c>
      <c r="J21" s="35"/>
      <c r="K21" s="35"/>
      <c r="L21" s="35"/>
      <c r="M21" s="33"/>
      <c r="N21" s="48">
        <v>43252</v>
      </c>
    </row>
    <row r="22" spans="1:14" ht="16.5" customHeight="1">
      <c r="A22" s="32"/>
      <c r="B22" s="27" t="s">
        <v>785</v>
      </c>
      <c r="C22" s="33" t="s">
        <v>777</v>
      </c>
      <c r="D22" s="33" t="s">
        <v>778</v>
      </c>
      <c r="E22" s="34" t="s">
        <v>740</v>
      </c>
      <c r="F22" s="34">
        <v>1</v>
      </c>
      <c r="G22" s="36">
        <v>92.5</v>
      </c>
      <c r="H22" s="36">
        <v>92.5</v>
      </c>
      <c r="I22" s="36">
        <v>92.5</v>
      </c>
      <c r="J22" s="35"/>
      <c r="K22" s="35"/>
      <c r="L22" s="35"/>
      <c r="M22" s="33"/>
      <c r="N22" s="48">
        <v>43252</v>
      </c>
    </row>
    <row r="23" spans="1:14" ht="16.5" customHeight="1">
      <c r="A23" s="32"/>
      <c r="B23" s="27" t="s">
        <v>786</v>
      </c>
      <c r="C23" s="33" t="s">
        <v>777</v>
      </c>
      <c r="D23" s="33" t="s">
        <v>778</v>
      </c>
      <c r="E23" s="34" t="s">
        <v>740</v>
      </c>
      <c r="F23" s="34">
        <v>1</v>
      </c>
      <c r="G23" s="25">
        <v>100</v>
      </c>
      <c r="H23" s="25">
        <v>100</v>
      </c>
      <c r="I23" s="25">
        <v>100</v>
      </c>
      <c r="J23" s="35"/>
      <c r="K23" s="35"/>
      <c r="L23" s="35"/>
      <c r="M23" s="33"/>
      <c r="N23" s="48">
        <v>43252</v>
      </c>
    </row>
    <row r="24" spans="1:14" ht="16.5" customHeight="1">
      <c r="A24" s="32"/>
      <c r="B24" s="27" t="s">
        <v>787</v>
      </c>
      <c r="C24" s="33" t="s">
        <v>788</v>
      </c>
      <c r="D24" s="33" t="s">
        <v>789</v>
      </c>
      <c r="E24" s="34" t="s">
        <v>740</v>
      </c>
      <c r="F24" s="34">
        <v>1</v>
      </c>
      <c r="G24" s="25">
        <v>130</v>
      </c>
      <c r="H24" s="25">
        <v>130</v>
      </c>
      <c r="I24" s="25">
        <v>130</v>
      </c>
      <c r="J24" s="35"/>
      <c r="K24" s="35"/>
      <c r="L24" s="35"/>
      <c r="M24" s="33"/>
      <c r="N24" s="48">
        <v>43252</v>
      </c>
    </row>
    <row r="25" spans="1:14" ht="16.5" customHeight="1">
      <c r="A25" s="32"/>
      <c r="B25" s="27" t="s">
        <v>790</v>
      </c>
      <c r="C25" s="33" t="s">
        <v>777</v>
      </c>
      <c r="D25" s="33" t="s">
        <v>778</v>
      </c>
      <c r="E25" s="34" t="s">
        <v>740</v>
      </c>
      <c r="F25" s="34">
        <v>1</v>
      </c>
      <c r="G25" s="25">
        <v>180</v>
      </c>
      <c r="H25" s="25">
        <v>180</v>
      </c>
      <c r="I25" s="25">
        <v>180</v>
      </c>
      <c r="J25" s="35"/>
      <c r="K25" s="35"/>
      <c r="L25" s="35"/>
      <c r="M25" s="33"/>
      <c r="N25" s="48">
        <v>43252</v>
      </c>
    </row>
    <row r="26" spans="1:14" ht="16.5" customHeight="1">
      <c r="A26" s="32"/>
      <c r="B26" s="27" t="s">
        <v>791</v>
      </c>
      <c r="C26" s="33" t="s">
        <v>777</v>
      </c>
      <c r="D26" s="33" t="s">
        <v>778</v>
      </c>
      <c r="E26" s="34" t="s">
        <v>740</v>
      </c>
      <c r="F26" s="34">
        <v>1</v>
      </c>
      <c r="G26" s="25">
        <v>80</v>
      </c>
      <c r="H26" s="25">
        <v>80</v>
      </c>
      <c r="I26" s="25">
        <v>80</v>
      </c>
      <c r="J26" s="35"/>
      <c r="K26" s="35"/>
      <c r="L26" s="35"/>
      <c r="M26" s="33"/>
      <c r="N26" s="48">
        <v>43252</v>
      </c>
    </row>
    <row r="27" spans="1:14" ht="16.5" customHeight="1">
      <c r="A27" s="32"/>
      <c r="B27" s="27" t="s">
        <v>792</v>
      </c>
      <c r="C27" s="33" t="s">
        <v>788</v>
      </c>
      <c r="D27" s="33" t="s">
        <v>789</v>
      </c>
      <c r="E27" s="34" t="s">
        <v>740</v>
      </c>
      <c r="F27" s="34">
        <v>1</v>
      </c>
      <c r="G27" s="25">
        <v>128</v>
      </c>
      <c r="H27" s="25">
        <v>128</v>
      </c>
      <c r="I27" s="25">
        <v>128</v>
      </c>
      <c r="J27" s="35"/>
      <c r="K27" s="35"/>
      <c r="L27" s="35"/>
      <c r="M27" s="33"/>
      <c r="N27" s="48">
        <v>43252</v>
      </c>
    </row>
    <row r="28" spans="1:14" ht="16.5" customHeight="1">
      <c r="A28" s="32"/>
      <c r="B28" s="27" t="s">
        <v>793</v>
      </c>
      <c r="C28" s="33" t="s">
        <v>742</v>
      </c>
      <c r="D28" s="33" t="s">
        <v>743</v>
      </c>
      <c r="E28" s="34" t="s">
        <v>740</v>
      </c>
      <c r="F28" s="34">
        <v>1</v>
      </c>
      <c r="G28" s="25">
        <v>300</v>
      </c>
      <c r="H28" s="25">
        <v>300</v>
      </c>
      <c r="I28" s="25">
        <v>300</v>
      </c>
      <c r="J28" s="35"/>
      <c r="K28" s="35"/>
      <c r="L28" s="35"/>
      <c r="M28" s="33"/>
      <c r="N28" s="48">
        <v>43252</v>
      </c>
    </row>
    <row r="29" spans="1:14" ht="16.5" customHeight="1">
      <c r="A29" s="32"/>
      <c r="B29" s="27" t="s">
        <v>794</v>
      </c>
      <c r="C29" s="33" t="s">
        <v>742</v>
      </c>
      <c r="D29" s="33" t="s">
        <v>743</v>
      </c>
      <c r="E29" s="34" t="s">
        <v>740</v>
      </c>
      <c r="F29" s="34">
        <v>1</v>
      </c>
      <c r="G29" s="25">
        <v>50</v>
      </c>
      <c r="H29" s="25">
        <v>50</v>
      </c>
      <c r="I29" s="25">
        <v>50</v>
      </c>
      <c r="J29" s="35"/>
      <c r="K29" s="35"/>
      <c r="L29" s="35"/>
      <c r="M29" s="33"/>
      <c r="N29" s="48">
        <v>43252</v>
      </c>
    </row>
    <row r="30" spans="1:14" ht="16.5" customHeight="1">
      <c r="A30" s="32"/>
      <c r="B30" s="27" t="s">
        <v>795</v>
      </c>
      <c r="C30" s="33" t="s">
        <v>742</v>
      </c>
      <c r="D30" s="33" t="s">
        <v>743</v>
      </c>
      <c r="E30" s="34" t="s">
        <v>740</v>
      </c>
      <c r="F30" s="34">
        <v>1</v>
      </c>
      <c r="G30" s="25">
        <v>80</v>
      </c>
      <c r="H30" s="25">
        <v>80</v>
      </c>
      <c r="I30" s="25">
        <v>80</v>
      </c>
      <c r="J30" s="35"/>
      <c r="K30" s="35"/>
      <c r="L30" s="35"/>
      <c r="M30" s="33"/>
      <c r="N30" s="48">
        <v>43252</v>
      </c>
    </row>
    <row r="31" spans="1:14" ht="16.5" customHeight="1">
      <c r="A31" s="32"/>
      <c r="B31" s="27" t="s">
        <v>796</v>
      </c>
      <c r="C31" s="33" t="s">
        <v>742</v>
      </c>
      <c r="D31" s="33" t="s">
        <v>743</v>
      </c>
      <c r="E31" s="34" t="s">
        <v>740</v>
      </c>
      <c r="F31" s="34">
        <v>1</v>
      </c>
      <c r="G31" s="25">
        <v>70</v>
      </c>
      <c r="H31" s="25">
        <v>70</v>
      </c>
      <c r="I31" s="25">
        <v>70</v>
      </c>
      <c r="J31" s="35"/>
      <c r="K31" s="35"/>
      <c r="L31" s="35"/>
      <c r="M31" s="33"/>
      <c r="N31" s="48">
        <v>43252</v>
      </c>
    </row>
    <row r="32" spans="1:14" ht="16.5" customHeight="1">
      <c r="A32" s="32"/>
      <c r="B32" s="27" t="s">
        <v>797</v>
      </c>
      <c r="C32" s="33" t="s">
        <v>742</v>
      </c>
      <c r="D32" s="33" t="s">
        <v>743</v>
      </c>
      <c r="E32" s="34" t="s">
        <v>740</v>
      </c>
      <c r="F32" s="34">
        <v>1</v>
      </c>
      <c r="G32" s="25">
        <v>40</v>
      </c>
      <c r="H32" s="25">
        <v>40</v>
      </c>
      <c r="I32" s="25">
        <v>40</v>
      </c>
      <c r="J32" s="35"/>
      <c r="K32" s="35"/>
      <c r="L32" s="35"/>
      <c r="M32" s="33"/>
      <c r="N32" s="48">
        <v>43252</v>
      </c>
    </row>
    <row r="33" spans="1:14" ht="16.5" customHeight="1">
      <c r="A33" s="32"/>
      <c r="B33" s="27" t="s">
        <v>798</v>
      </c>
      <c r="C33" s="33" t="s">
        <v>788</v>
      </c>
      <c r="D33" s="33" t="s">
        <v>789</v>
      </c>
      <c r="E33" s="34" t="s">
        <v>740</v>
      </c>
      <c r="F33" s="34">
        <v>1</v>
      </c>
      <c r="G33" s="25">
        <v>120</v>
      </c>
      <c r="H33" s="25">
        <v>120</v>
      </c>
      <c r="I33" s="25">
        <v>120</v>
      </c>
      <c r="J33" s="35"/>
      <c r="K33" s="35"/>
      <c r="L33" s="35"/>
      <c r="M33" s="33"/>
      <c r="N33" s="48">
        <v>43252</v>
      </c>
    </row>
    <row r="34" spans="1:14" ht="16.5" customHeight="1">
      <c r="A34" s="32"/>
      <c r="B34" s="27" t="s">
        <v>799</v>
      </c>
      <c r="C34" s="33" t="s">
        <v>800</v>
      </c>
      <c r="D34" s="33" t="s">
        <v>801</v>
      </c>
      <c r="E34" s="34" t="s">
        <v>773</v>
      </c>
      <c r="F34" s="34">
        <v>1</v>
      </c>
      <c r="G34" s="25">
        <v>130</v>
      </c>
      <c r="H34" s="25">
        <v>130</v>
      </c>
      <c r="I34" s="25">
        <v>130</v>
      </c>
      <c r="J34" s="35"/>
      <c r="K34" s="35"/>
      <c r="L34" s="35"/>
      <c r="M34" s="33"/>
      <c r="N34" s="48">
        <v>43252</v>
      </c>
    </row>
    <row r="35" spans="1:14" ht="16.5" customHeight="1">
      <c r="A35" s="32"/>
      <c r="B35" s="27" t="s">
        <v>802</v>
      </c>
      <c r="C35" s="33" t="s">
        <v>803</v>
      </c>
      <c r="D35" s="33" t="s">
        <v>804</v>
      </c>
      <c r="E35" s="34" t="s">
        <v>773</v>
      </c>
      <c r="F35" s="34">
        <v>1</v>
      </c>
      <c r="G35" s="25">
        <v>100</v>
      </c>
      <c r="H35" s="25">
        <v>100</v>
      </c>
      <c r="I35" s="25">
        <v>100</v>
      </c>
      <c r="J35" s="35"/>
      <c r="K35" s="35"/>
      <c r="L35" s="35"/>
      <c r="M35" s="33"/>
      <c r="N35" s="48">
        <v>43252</v>
      </c>
    </row>
    <row r="36" spans="1:14" ht="16.5" customHeight="1">
      <c r="A36" s="32"/>
      <c r="B36" s="27" t="s">
        <v>805</v>
      </c>
      <c r="C36" s="33" t="s">
        <v>788</v>
      </c>
      <c r="D36" s="33" t="s">
        <v>789</v>
      </c>
      <c r="E36" s="34" t="s">
        <v>740</v>
      </c>
      <c r="F36" s="34">
        <v>1</v>
      </c>
      <c r="G36" s="25">
        <v>214</v>
      </c>
      <c r="H36" s="25">
        <v>214</v>
      </c>
      <c r="I36" s="25">
        <v>214</v>
      </c>
      <c r="J36" s="35"/>
      <c r="K36" s="35"/>
      <c r="L36" s="35"/>
      <c r="M36" s="33"/>
      <c r="N36" s="48">
        <v>43252</v>
      </c>
    </row>
    <row r="37" spans="1:14" ht="17.25" customHeight="1">
      <c r="A37" s="32" t="s">
        <v>273</v>
      </c>
      <c r="B37" s="27" t="s">
        <v>806</v>
      </c>
      <c r="C37" s="33" t="s">
        <v>807</v>
      </c>
      <c r="D37" s="33" t="s">
        <v>808</v>
      </c>
      <c r="E37" s="34" t="s">
        <v>773</v>
      </c>
      <c r="F37" s="34">
        <v>1</v>
      </c>
      <c r="G37" s="25">
        <v>60</v>
      </c>
      <c r="H37" s="25">
        <v>60</v>
      </c>
      <c r="I37" s="25">
        <v>60</v>
      </c>
      <c r="J37" s="35"/>
      <c r="K37" s="35"/>
      <c r="L37" s="35"/>
      <c r="M37" s="33" t="s">
        <v>809</v>
      </c>
      <c r="N37" s="48">
        <v>43101</v>
      </c>
    </row>
    <row r="38" spans="1:14" ht="17.25" customHeight="1">
      <c r="A38" s="32"/>
      <c r="B38" s="27" t="s">
        <v>810</v>
      </c>
      <c r="C38" s="33" t="s">
        <v>807</v>
      </c>
      <c r="D38" s="33" t="s">
        <v>808</v>
      </c>
      <c r="E38" s="34" t="s">
        <v>773</v>
      </c>
      <c r="F38" s="34">
        <v>1</v>
      </c>
      <c r="G38" s="25">
        <v>90</v>
      </c>
      <c r="H38" s="25">
        <v>90</v>
      </c>
      <c r="I38" s="25">
        <v>90</v>
      </c>
      <c r="J38" s="35"/>
      <c r="K38" s="35"/>
      <c r="L38" s="35"/>
      <c r="M38" s="33" t="s">
        <v>811</v>
      </c>
      <c r="N38" s="48">
        <v>43101</v>
      </c>
    </row>
    <row r="39" spans="1:14" ht="16.5" customHeight="1">
      <c r="A39" s="32" t="s">
        <v>415</v>
      </c>
      <c r="B39" s="27" t="s">
        <v>812</v>
      </c>
      <c r="C39" s="33" t="s">
        <v>813</v>
      </c>
      <c r="D39" s="33" t="s">
        <v>814</v>
      </c>
      <c r="E39" s="34" t="s">
        <v>815</v>
      </c>
      <c r="F39" s="34">
        <v>1</v>
      </c>
      <c r="G39" s="25">
        <v>200</v>
      </c>
      <c r="H39" s="25">
        <v>200</v>
      </c>
      <c r="I39" s="25">
        <v>200</v>
      </c>
      <c r="J39" s="35"/>
      <c r="K39" s="35"/>
      <c r="L39" s="35"/>
      <c r="M39" s="33"/>
      <c r="N39" s="48">
        <v>43282</v>
      </c>
    </row>
    <row r="40" spans="1:14" ht="16.5" customHeight="1">
      <c r="A40" s="32" t="s">
        <v>234</v>
      </c>
      <c r="B40" s="27" t="s">
        <v>816</v>
      </c>
      <c r="C40" s="33" t="s">
        <v>817</v>
      </c>
      <c r="D40" s="33" t="s">
        <v>781</v>
      </c>
      <c r="E40" s="34" t="s">
        <v>740</v>
      </c>
      <c r="F40" s="34">
        <v>1</v>
      </c>
      <c r="G40" s="25">
        <v>50</v>
      </c>
      <c r="H40" s="25">
        <v>50</v>
      </c>
      <c r="I40" s="25">
        <v>50</v>
      </c>
      <c r="J40" s="35"/>
      <c r="K40" s="35"/>
      <c r="L40" s="35"/>
      <c r="M40" s="33"/>
      <c r="N40" s="48">
        <v>43101</v>
      </c>
    </row>
    <row r="41" spans="1:14" ht="16.5" customHeight="1">
      <c r="A41" s="32" t="s">
        <v>247</v>
      </c>
      <c r="B41" s="27" t="s">
        <v>818</v>
      </c>
      <c r="C41" s="33" t="s">
        <v>819</v>
      </c>
      <c r="D41" s="33" t="s">
        <v>820</v>
      </c>
      <c r="E41" s="34" t="s">
        <v>747</v>
      </c>
      <c r="F41" s="34">
        <v>300</v>
      </c>
      <c r="G41" s="36">
        <v>0.5</v>
      </c>
      <c r="H41" s="25">
        <v>150</v>
      </c>
      <c r="I41" s="25"/>
      <c r="J41" s="25">
        <v>150</v>
      </c>
      <c r="K41" s="35"/>
      <c r="L41" s="35"/>
      <c r="M41" s="33"/>
      <c r="N41" s="48">
        <v>43191</v>
      </c>
    </row>
    <row r="42" spans="1:14" ht="16.5" customHeight="1">
      <c r="A42" s="32"/>
      <c r="B42" s="27" t="s">
        <v>821</v>
      </c>
      <c r="C42" s="33" t="s">
        <v>742</v>
      </c>
      <c r="D42" s="33" t="s">
        <v>743</v>
      </c>
      <c r="E42" s="34" t="s">
        <v>822</v>
      </c>
      <c r="F42" s="34">
        <v>200</v>
      </c>
      <c r="G42" s="36">
        <v>0.5</v>
      </c>
      <c r="H42" s="25">
        <v>100</v>
      </c>
      <c r="I42" s="25"/>
      <c r="J42" s="25">
        <v>100</v>
      </c>
      <c r="K42" s="35"/>
      <c r="L42" s="35"/>
      <c r="M42" s="33"/>
      <c r="N42" s="48">
        <v>43120</v>
      </c>
    </row>
    <row r="43" spans="1:14" ht="16.5" customHeight="1">
      <c r="A43" s="32" t="s">
        <v>823</v>
      </c>
      <c r="B43" s="27" t="s">
        <v>824</v>
      </c>
      <c r="C43" s="33" t="s">
        <v>803</v>
      </c>
      <c r="D43" s="33" t="s">
        <v>804</v>
      </c>
      <c r="E43" s="34" t="s">
        <v>773</v>
      </c>
      <c r="F43" s="34">
        <v>1</v>
      </c>
      <c r="G43" s="25">
        <v>600</v>
      </c>
      <c r="H43" s="25">
        <v>600</v>
      </c>
      <c r="I43" s="25">
        <v>600</v>
      </c>
      <c r="J43" s="35"/>
      <c r="K43" s="35"/>
      <c r="L43" s="35"/>
      <c r="M43" s="33"/>
      <c r="N43" s="48">
        <v>43101</v>
      </c>
    </row>
    <row r="44" spans="1:14" ht="16.5" customHeight="1">
      <c r="A44" s="32"/>
      <c r="B44" s="27" t="s">
        <v>825</v>
      </c>
      <c r="C44" s="33" t="s">
        <v>826</v>
      </c>
      <c r="D44" s="33" t="s">
        <v>827</v>
      </c>
      <c r="E44" s="34" t="s">
        <v>740</v>
      </c>
      <c r="F44" s="34">
        <v>1</v>
      </c>
      <c r="G44" s="25">
        <v>100</v>
      </c>
      <c r="H44" s="25">
        <v>100</v>
      </c>
      <c r="I44" s="25">
        <v>100</v>
      </c>
      <c r="J44" s="35"/>
      <c r="K44" s="35"/>
      <c r="L44" s="35"/>
      <c r="M44" s="33"/>
      <c r="N44" s="48">
        <v>43101</v>
      </c>
    </row>
    <row r="45" spans="1:14" ht="16.5" customHeight="1">
      <c r="A45" s="32"/>
      <c r="B45" s="27" t="s">
        <v>828</v>
      </c>
      <c r="C45" s="33" t="s">
        <v>817</v>
      </c>
      <c r="D45" s="33" t="s">
        <v>781</v>
      </c>
      <c r="E45" s="34" t="s">
        <v>773</v>
      </c>
      <c r="F45" s="34">
        <v>1</v>
      </c>
      <c r="G45" s="25">
        <v>440</v>
      </c>
      <c r="H45" s="25">
        <v>440</v>
      </c>
      <c r="I45" s="25">
        <v>440</v>
      </c>
      <c r="J45" s="35"/>
      <c r="K45" s="35"/>
      <c r="L45" s="35"/>
      <c r="M45" s="33"/>
      <c r="N45" s="48">
        <v>43101</v>
      </c>
    </row>
    <row r="46" spans="1:14" ht="16.5" customHeight="1">
      <c r="A46" s="32"/>
      <c r="B46" s="27" t="s">
        <v>829</v>
      </c>
      <c r="C46" s="33" t="s">
        <v>817</v>
      </c>
      <c r="D46" s="33" t="s">
        <v>781</v>
      </c>
      <c r="E46" s="34" t="s">
        <v>740</v>
      </c>
      <c r="F46" s="34">
        <v>1</v>
      </c>
      <c r="G46" s="25">
        <v>1500</v>
      </c>
      <c r="H46" s="25">
        <v>1500</v>
      </c>
      <c r="I46" s="25">
        <v>1500</v>
      </c>
      <c r="J46" s="35"/>
      <c r="K46" s="35"/>
      <c r="L46" s="35"/>
      <c r="M46" s="33"/>
      <c r="N46" s="48">
        <v>43101</v>
      </c>
    </row>
    <row r="47" spans="1:14" ht="16.5" customHeight="1">
      <c r="A47" s="32"/>
      <c r="B47" s="27" t="s">
        <v>830</v>
      </c>
      <c r="C47" s="33" t="s">
        <v>831</v>
      </c>
      <c r="D47" s="33" t="s">
        <v>832</v>
      </c>
      <c r="E47" s="34" t="s">
        <v>740</v>
      </c>
      <c r="F47" s="34">
        <v>1</v>
      </c>
      <c r="G47" s="25">
        <v>190</v>
      </c>
      <c r="H47" s="25">
        <v>190</v>
      </c>
      <c r="I47" s="25">
        <v>190</v>
      </c>
      <c r="J47" s="35"/>
      <c r="K47" s="35"/>
      <c r="L47" s="35"/>
      <c r="M47" s="33"/>
      <c r="N47" s="48">
        <v>43097</v>
      </c>
    </row>
    <row r="48" spans="1:14" ht="16.5" customHeight="1">
      <c r="A48" s="32" t="s">
        <v>366</v>
      </c>
      <c r="B48" s="27" t="s">
        <v>833</v>
      </c>
      <c r="C48" s="33" t="s">
        <v>834</v>
      </c>
      <c r="D48" s="33" t="s">
        <v>835</v>
      </c>
      <c r="E48" s="34" t="s">
        <v>836</v>
      </c>
      <c r="F48" s="34">
        <v>400</v>
      </c>
      <c r="G48" s="35">
        <v>0.05</v>
      </c>
      <c r="H48" s="25">
        <v>20</v>
      </c>
      <c r="I48" s="25">
        <v>20</v>
      </c>
      <c r="J48" s="35"/>
      <c r="K48" s="35"/>
      <c r="L48" s="35"/>
      <c r="M48" s="33"/>
      <c r="N48" s="48">
        <v>43159</v>
      </c>
    </row>
    <row r="49" spans="1:14" ht="16.5" customHeight="1">
      <c r="A49" s="32" t="s">
        <v>376</v>
      </c>
      <c r="B49" s="27" t="s">
        <v>837</v>
      </c>
      <c r="C49" s="33" t="s">
        <v>750</v>
      </c>
      <c r="D49" s="33" t="s">
        <v>751</v>
      </c>
      <c r="E49" s="34" t="s">
        <v>752</v>
      </c>
      <c r="F49" s="34">
        <v>3</v>
      </c>
      <c r="G49" s="35">
        <v>21.67</v>
      </c>
      <c r="H49" s="25">
        <v>65</v>
      </c>
      <c r="I49" s="25">
        <v>65</v>
      </c>
      <c r="J49" s="35"/>
      <c r="K49" s="35"/>
      <c r="L49" s="35"/>
      <c r="M49" s="33" t="s">
        <v>838</v>
      </c>
      <c r="N49" s="48">
        <v>43139</v>
      </c>
    </row>
    <row r="50" spans="1:14" ht="16.5" customHeight="1">
      <c r="A50" s="32" t="s">
        <v>442</v>
      </c>
      <c r="B50" s="27" t="s">
        <v>839</v>
      </c>
      <c r="C50" s="33" t="s">
        <v>817</v>
      </c>
      <c r="D50" s="33" t="s">
        <v>781</v>
      </c>
      <c r="E50" s="34" t="s">
        <v>773</v>
      </c>
      <c r="F50" s="34">
        <v>1</v>
      </c>
      <c r="G50" s="25">
        <v>1500</v>
      </c>
      <c r="H50" s="25">
        <v>1500</v>
      </c>
      <c r="I50" s="25">
        <v>1500</v>
      </c>
      <c r="J50" s="35"/>
      <c r="K50" s="35"/>
      <c r="L50" s="35"/>
      <c r="M50" s="33"/>
      <c r="N50" s="48">
        <v>43101</v>
      </c>
    </row>
    <row r="51" spans="1:14" ht="16.5" customHeight="1">
      <c r="A51" s="32" t="s">
        <v>280</v>
      </c>
      <c r="B51" s="27" t="s">
        <v>840</v>
      </c>
      <c r="C51" s="33" t="s">
        <v>841</v>
      </c>
      <c r="D51" s="33" t="s">
        <v>842</v>
      </c>
      <c r="E51" s="34" t="s">
        <v>843</v>
      </c>
      <c r="F51" s="34">
        <v>20</v>
      </c>
      <c r="G51" s="25">
        <v>1</v>
      </c>
      <c r="H51" s="25">
        <v>20</v>
      </c>
      <c r="I51" s="25">
        <v>20</v>
      </c>
      <c r="J51" s="35"/>
      <c r="K51" s="35"/>
      <c r="L51" s="35"/>
      <c r="M51" s="33" t="s">
        <v>844</v>
      </c>
      <c r="N51" s="48">
        <v>43101</v>
      </c>
    </row>
    <row r="52" spans="1:14" ht="16.5" customHeight="1">
      <c r="A52" s="32" t="s">
        <v>307</v>
      </c>
      <c r="B52" s="27" t="s">
        <v>845</v>
      </c>
      <c r="C52" s="33" t="s">
        <v>846</v>
      </c>
      <c r="D52" s="33" t="s">
        <v>755</v>
      </c>
      <c r="E52" s="34" t="s">
        <v>752</v>
      </c>
      <c r="F52" s="34">
        <v>1</v>
      </c>
      <c r="G52" s="25">
        <v>30</v>
      </c>
      <c r="H52" s="25">
        <v>30</v>
      </c>
      <c r="I52" s="25">
        <v>30</v>
      </c>
      <c r="J52" s="35"/>
      <c r="K52" s="35"/>
      <c r="L52" s="35"/>
      <c r="M52" s="33"/>
      <c r="N52" s="48">
        <v>43101</v>
      </c>
    </row>
    <row r="53" spans="1:14" ht="16.5" customHeight="1">
      <c r="A53" s="37" t="s">
        <v>327</v>
      </c>
      <c r="B53" s="38" t="s">
        <v>847</v>
      </c>
      <c r="C53" s="39" t="s">
        <v>750</v>
      </c>
      <c r="D53" s="39" t="s">
        <v>751</v>
      </c>
      <c r="E53" s="40" t="s">
        <v>752</v>
      </c>
      <c r="F53" s="40">
        <v>1</v>
      </c>
      <c r="G53" s="41">
        <v>100</v>
      </c>
      <c r="H53" s="41">
        <v>100</v>
      </c>
      <c r="I53" s="41">
        <v>100</v>
      </c>
      <c r="J53" s="49"/>
      <c r="K53" s="49"/>
      <c r="L53" s="49"/>
      <c r="M53" s="39"/>
      <c r="N53" s="50">
        <v>43132</v>
      </c>
    </row>
    <row r="54" spans="1:14" ht="13.5" customHeight="1">
      <c r="A54" s="42"/>
      <c r="B54" s="42"/>
      <c r="C54" s="43"/>
      <c r="D54" s="43"/>
      <c r="E54" s="44"/>
      <c r="F54" s="44"/>
      <c r="G54" s="45"/>
      <c r="H54" s="45"/>
      <c r="I54" s="45"/>
      <c r="J54" s="45"/>
      <c r="K54" s="45"/>
      <c r="L54" s="45"/>
      <c r="M54" s="43"/>
      <c r="N54" s="51"/>
    </row>
    <row r="55" spans="1:14" ht="18.75" customHeight="1">
      <c r="A55" s="46" t="s">
        <v>466</v>
      </c>
      <c r="B55" s="46"/>
      <c r="C55" s="46"/>
      <c r="D55" s="46"/>
      <c r="E55" s="46"/>
      <c r="F55" s="46"/>
      <c r="G55" s="46"/>
      <c r="H55" s="47">
        <f>SUM(H5:H53)</f>
        <v>10644.7</v>
      </c>
      <c r="I55" s="47">
        <f>SUM(I5:I53)</f>
        <v>10394.7</v>
      </c>
      <c r="J55" s="52">
        <f>SUM(J5:J53)</f>
        <v>250</v>
      </c>
      <c r="K55" s="46"/>
      <c r="L55" s="46"/>
      <c r="M55" s="46"/>
      <c r="N55" s="46"/>
    </row>
  </sheetData>
  <sheetProtection/>
  <mergeCells count="19">
    <mergeCell ref="A1:N1"/>
    <mergeCell ref="M2:N2"/>
    <mergeCell ref="I3:L3"/>
    <mergeCell ref="A3:A4"/>
    <mergeCell ref="A11:A12"/>
    <mergeCell ref="A13:A15"/>
    <mergeCell ref="A16:A36"/>
    <mergeCell ref="A37:A38"/>
    <mergeCell ref="A41:A42"/>
    <mergeCell ref="A43:A47"/>
    <mergeCell ref="B3:B4"/>
    <mergeCell ref="C3:C4"/>
    <mergeCell ref="D3:D4"/>
    <mergeCell ref="E3:E4"/>
    <mergeCell ref="F3:F4"/>
    <mergeCell ref="G3:G4"/>
    <mergeCell ref="H3:H4"/>
    <mergeCell ref="M3:M4"/>
    <mergeCell ref="N3:N4"/>
  </mergeCells>
  <printOptions/>
  <pageMargins left="0.64" right="0.23999999999999996" top="0.42" bottom="0.4" header="0.4" footer="0.21"/>
  <pageSetup firstPageNumber="27" useFirstPageNumber="1" horizontalDpi="600" verticalDpi="600" orientation="landscape" paperSize="8" scale="73"/>
  <headerFooter alignWithMargins="0">
    <oddFooter>&amp;R第 &amp;P 页</oddFooter>
  </headerFooter>
</worksheet>
</file>

<file path=xl/worksheets/sheet13.xml><?xml version="1.0" encoding="utf-8"?>
<worksheet xmlns="http://schemas.openxmlformats.org/spreadsheetml/2006/main" xmlns:r="http://schemas.openxmlformats.org/officeDocument/2006/relationships">
  <dimension ref="A1:B394"/>
  <sheetViews>
    <sheetView workbookViewId="0" topLeftCell="A294">
      <selection activeCell="B21" sqref="B21"/>
    </sheetView>
  </sheetViews>
  <sheetFormatPr defaultColWidth="11.421875" defaultRowHeight="12"/>
  <cols>
    <col min="1" max="1" width="102.8515625" style="0" customWidth="1"/>
    <col min="2" max="2" width="35.140625" style="0" customWidth="1"/>
    <col min="3" max="4" width="11.140625" style="0" customWidth="1"/>
  </cols>
  <sheetData>
    <row r="1" spans="1:2" ht="25.5" customHeight="1">
      <c r="A1" s="20" t="s">
        <v>848</v>
      </c>
      <c r="B1" s="20"/>
    </row>
    <row r="2" spans="1:2" ht="15.75" customHeight="1">
      <c r="A2" s="21"/>
      <c r="B2" s="22" t="s">
        <v>457</v>
      </c>
    </row>
    <row r="3" spans="1:2" ht="24" customHeight="1">
      <c r="A3" s="23" t="s">
        <v>849</v>
      </c>
      <c r="B3" s="23" t="s">
        <v>850</v>
      </c>
    </row>
    <row r="4" spans="1:2" ht="16.5" customHeight="1">
      <c r="A4" s="24" t="s">
        <v>75</v>
      </c>
      <c r="B4" s="25">
        <v>636195</v>
      </c>
    </row>
    <row r="5" spans="1:2" ht="16.5" customHeight="1">
      <c r="A5" s="26" t="s">
        <v>851</v>
      </c>
      <c r="B5" s="25">
        <v>21180</v>
      </c>
    </row>
    <row r="6" spans="1:2" ht="16.5" customHeight="1">
      <c r="A6" s="27" t="s">
        <v>852</v>
      </c>
      <c r="B6" s="25">
        <v>10050</v>
      </c>
    </row>
    <row r="7" spans="1:2" ht="16.5" customHeight="1">
      <c r="A7" s="27" t="s">
        <v>853</v>
      </c>
      <c r="B7" s="25">
        <v>5830</v>
      </c>
    </row>
    <row r="8" spans="1:2" ht="16.5" customHeight="1">
      <c r="A8" s="27" t="s">
        <v>854</v>
      </c>
      <c r="B8" s="25">
        <v>1350</v>
      </c>
    </row>
    <row r="9" spans="1:2" ht="16.5" customHeight="1">
      <c r="A9" s="27" t="s">
        <v>855</v>
      </c>
      <c r="B9" s="25">
        <v>800</v>
      </c>
    </row>
    <row r="10" spans="1:2" ht="16.5" customHeight="1">
      <c r="A10" s="27" t="s">
        <v>856</v>
      </c>
      <c r="B10" s="25">
        <v>3150</v>
      </c>
    </row>
    <row r="11" spans="1:2" ht="16.5" customHeight="1">
      <c r="A11" s="26" t="s">
        <v>857</v>
      </c>
      <c r="B11" s="25">
        <v>13690</v>
      </c>
    </row>
    <row r="12" spans="1:2" ht="16.5" customHeight="1">
      <c r="A12" s="27" t="s">
        <v>858</v>
      </c>
      <c r="B12" s="25">
        <v>8680</v>
      </c>
    </row>
    <row r="13" spans="1:2" ht="16.5" customHeight="1">
      <c r="A13" s="27" t="s">
        <v>859</v>
      </c>
      <c r="B13" s="25">
        <v>3860</v>
      </c>
    </row>
    <row r="14" spans="1:2" ht="16.5" customHeight="1">
      <c r="A14" s="27" t="s">
        <v>860</v>
      </c>
      <c r="B14" s="25">
        <v>1150</v>
      </c>
    </row>
    <row r="15" spans="1:2" ht="16.5" customHeight="1">
      <c r="A15" s="26" t="s">
        <v>861</v>
      </c>
      <c r="B15" s="25">
        <v>73442</v>
      </c>
    </row>
    <row r="16" spans="1:2" ht="16.5" customHeight="1">
      <c r="A16" s="27" t="s">
        <v>862</v>
      </c>
      <c r="B16" s="25">
        <v>31099</v>
      </c>
    </row>
    <row r="17" spans="1:2" ht="16.5" customHeight="1">
      <c r="A17" s="27" t="s">
        <v>863</v>
      </c>
      <c r="B17" s="25">
        <v>11160</v>
      </c>
    </row>
    <row r="18" spans="1:2" ht="16.5" customHeight="1">
      <c r="A18" s="27" t="s">
        <v>864</v>
      </c>
      <c r="B18" s="25">
        <v>6550</v>
      </c>
    </row>
    <row r="19" spans="1:2" ht="16.5" customHeight="1">
      <c r="A19" s="27" t="s">
        <v>865</v>
      </c>
      <c r="B19" s="25">
        <v>840</v>
      </c>
    </row>
    <row r="20" spans="1:2" ht="16.5" customHeight="1">
      <c r="A20" s="27" t="s">
        <v>866</v>
      </c>
      <c r="B20" s="25">
        <v>1650</v>
      </c>
    </row>
    <row r="21" spans="1:2" ht="16.5" customHeight="1">
      <c r="A21" s="27" t="s">
        <v>867</v>
      </c>
      <c r="B21" s="25">
        <v>4983</v>
      </c>
    </row>
    <row r="22" spans="1:2" ht="16.5" customHeight="1">
      <c r="A22" s="27" t="s">
        <v>868</v>
      </c>
      <c r="B22" s="25">
        <v>17160</v>
      </c>
    </row>
    <row r="23" spans="1:2" ht="16.5" customHeight="1">
      <c r="A23" s="26" t="s">
        <v>869</v>
      </c>
      <c r="B23" s="25">
        <v>12015</v>
      </c>
    </row>
    <row r="24" spans="1:2" ht="16.5" customHeight="1">
      <c r="A24" s="27" t="s">
        <v>870</v>
      </c>
      <c r="B24" s="25">
        <v>10065</v>
      </c>
    </row>
    <row r="25" spans="1:2" ht="16.5" customHeight="1">
      <c r="A25" s="27" t="s">
        <v>871</v>
      </c>
      <c r="B25" s="25">
        <v>1950</v>
      </c>
    </row>
    <row r="26" spans="1:2" ht="16.5" customHeight="1">
      <c r="A26" s="26" t="s">
        <v>872</v>
      </c>
      <c r="B26" s="25">
        <v>14345</v>
      </c>
    </row>
    <row r="27" spans="1:2" ht="16.5" customHeight="1">
      <c r="A27" s="27" t="s">
        <v>873</v>
      </c>
      <c r="B27" s="25">
        <v>5405</v>
      </c>
    </row>
    <row r="28" spans="1:2" ht="16.5" customHeight="1">
      <c r="A28" s="27" t="s">
        <v>874</v>
      </c>
      <c r="B28" s="25">
        <v>90</v>
      </c>
    </row>
    <row r="29" spans="1:2" ht="16.5" customHeight="1">
      <c r="A29" s="27" t="s">
        <v>875</v>
      </c>
      <c r="B29" s="25">
        <v>1400</v>
      </c>
    </row>
    <row r="30" spans="1:2" ht="16.5" customHeight="1">
      <c r="A30" s="27" t="s">
        <v>876</v>
      </c>
      <c r="B30" s="25">
        <v>450</v>
      </c>
    </row>
    <row r="31" spans="1:2" ht="16.5" customHeight="1">
      <c r="A31" s="27" t="s">
        <v>877</v>
      </c>
      <c r="B31" s="25">
        <v>7000</v>
      </c>
    </row>
    <row r="32" spans="1:2" ht="16.5" customHeight="1">
      <c r="A32" s="26" t="s">
        <v>878</v>
      </c>
      <c r="B32" s="25">
        <v>19208</v>
      </c>
    </row>
    <row r="33" spans="1:2" ht="16.5" customHeight="1">
      <c r="A33" s="27" t="s">
        <v>879</v>
      </c>
      <c r="B33" s="25">
        <v>13758</v>
      </c>
    </row>
    <row r="34" spans="1:2" ht="16.5" customHeight="1">
      <c r="A34" s="27" t="s">
        <v>880</v>
      </c>
      <c r="B34" s="25">
        <v>3650</v>
      </c>
    </row>
    <row r="35" spans="1:2" ht="16.5" customHeight="1">
      <c r="A35" s="27" t="s">
        <v>881</v>
      </c>
      <c r="B35" s="25">
        <v>880</v>
      </c>
    </row>
    <row r="36" spans="1:2" ht="16.5" customHeight="1">
      <c r="A36" s="27" t="s">
        <v>882</v>
      </c>
      <c r="B36" s="25">
        <v>920</v>
      </c>
    </row>
    <row r="37" spans="1:2" ht="16.5" customHeight="1">
      <c r="A37" s="26" t="s">
        <v>883</v>
      </c>
      <c r="B37" s="25">
        <v>62000</v>
      </c>
    </row>
    <row r="38" spans="1:2" ht="16.5" customHeight="1">
      <c r="A38" s="27" t="s">
        <v>884</v>
      </c>
      <c r="B38" s="25">
        <v>62000</v>
      </c>
    </row>
    <row r="39" spans="1:2" ht="16.5" customHeight="1">
      <c r="A39" s="26" t="s">
        <v>885</v>
      </c>
      <c r="B39" s="25">
        <v>7700</v>
      </c>
    </row>
    <row r="40" spans="1:2" ht="16.5" customHeight="1">
      <c r="A40" s="27" t="s">
        <v>886</v>
      </c>
      <c r="B40" s="25">
        <v>5630</v>
      </c>
    </row>
    <row r="41" spans="1:2" ht="16.5" customHeight="1">
      <c r="A41" s="27" t="s">
        <v>887</v>
      </c>
      <c r="B41" s="25">
        <v>1850</v>
      </c>
    </row>
    <row r="42" spans="1:2" ht="16.5" customHeight="1">
      <c r="A42" s="27" t="s">
        <v>888</v>
      </c>
      <c r="B42" s="25">
        <v>220</v>
      </c>
    </row>
    <row r="43" spans="1:2" ht="16.5" customHeight="1">
      <c r="A43" s="26" t="s">
        <v>889</v>
      </c>
      <c r="B43" s="25">
        <v>3170</v>
      </c>
    </row>
    <row r="44" spans="1:2" ht="16.5" customHeight="1">
      <c r="A44" s="27" t="s">
        <v>890</v>
      </c>
      <c r="B44" s="25">
        <v>3170</v>
      </c>
    </row>
    <row r="45" spans="1:2" ht="16.5" customHeight="1">
      <c r="A45" s="26" t="s">
        <v>891</v>
      </c>
      <c r="B45" s="25">
        <v>22630</v>
      </c>
    </row>
    <row r="46" spans="1:2" ht="16.5" customHeight="1">
      <c r="A46" s="27" t="s">
        <v>892</v>
      </c>
      <c r="B46" s="25">
        <v>15210</v>
      </c>
    </row>
    <row r="47" spans="1:2" ht="16.5" customHeight="1">
      <c r="A47" s="27" t="s">
        <v>893</v>
      </c>
      <c r="B47" s="25">
        <v>1000</v>
      </c>
    </row>
    <row r="48" spans="1:2" ht="16.5" customHeight="1">
      <c r="A48" s="27" t="s">
        <v>894</v>
      </c>
      <c r="B48" s="25">
        <v>6420</v>
      </c>
    </row>
    <row r="49" spans="1:2" ht="16.5" customHeight="1">
      <c r="A49" s="26" t="s">
        <v>895</v>
      </c>
      <c r="B49" s="25">
        <v>32797</v>
      </c>
    </row>
    <row r="50" spans="1:2" ht="16.5" customHeight="1">
      <c r="A50" s="27" t="s">
        <v>896</v>
      </c>
      <c r="B50" s="25">
        <v>13007</v>
      </c>
    </row>
    <row r="51" spans="1:2" ht="16.5" customHeight="1">
      <c r="A51" s="27" t="s">
        <v>897</v>
      </c>
      <c r="B51" s="25">
        <v>3690</v>
      </c>
    </row>
    <row r="52" spans="1:2" ht="16.5" customHeight="1">
      <c r="A52" s="27" t="s">
        <v>898</v>
      </c>
      <c r="B52" s="25">
        <v>8000</v>
      </c>
    </row>
    <row r="53" spans="1:2" ht="16.5" customHeight="1">
      <c r="A53" s="27" t="s">
        <v>899</v>
      </c>
      <c r="B53" s="25">
        <v>1370</v>
      </c>
    </row>
    <row r="54" spans="1:2" ht="16.5" customHeight="1">
      <c r="A54" s="27" t="s">
        <v>900</v>
      </c>
      <c r="B54" s="25">
        <v>6730</v>
      </c>
    </row>
    <row r="55" spans="1:2" ht="16.5" customHeight="1">
      <c r="A55" s="26" t="s">
        <v>901</v>
      </c>
      <c r="B55" s="25">
        <v>19343</v>
      </c>
    </row>
    <row r="56" spans="1:2" ht="16.5" customHeight="1">
      <c r="A56" s="27" t="s">
        <v>902</v>
      </c>
      <c r="B56" s="25">
        <v>12983</v>
      </c>
    </row>
    <row r="57" spans="1:2" ht="16.5" customHeight="1">
      <c r="A57" s="27" t="s">
        <v>903</v>
      </c>
      <c r="B57" s="25">
        <v>180</v>
      </c>
    </row>
    <row r="58" spans="1:2" ht="16.5" customHeight="1">
      <c r="A58" s="27" t="s">
        <v>904</v>
      </c>
      <c r="B58" s="25">
        <v>800</v>
      </c>
    </row>
    <row r="59" spans="1:2" ht="16.5" customHeight="1">
      <c r="A59" s="27" t="s">
        <v>905</v>
      </c>
      <c r="B59" s="25">
        <v>730</v>
      </c>
    </row>
    <row r="60" spans="1:2" ht="16.5" customHeight="1">
      <c r="A60" s="27" t="s">
        <v>906</v>
      </c>
      <c r="B60" s="25">
        <v>150</v>
      </c>
    </row>
    <row r="61" spans="1:2" ht="16.5" customHeight="1">
      <c r="A61" s="27" t="s">
        <v>907</v>
      </c>
      <c r="B61" s="25">
        <v>500</v>
      </c>
    </row>
    <row r="62" spans="1:2" ht="16.5" customHeight="1">
      <c r="A62" s="27" t="s">
        <v>908</v>
      </c>
      <c r="B62" s="25">
        <v>4000</v>
      </c>
    </row>
    <row r="63" spans="1:2" ht="16.5" customHeight="1">
      <c r="A63" s="26" t="s">
        <v>909</v>
      </c>
      <c r="B63" s="25">
        <v>9075</v>
      </c>
    </row>
    <row r="64" spans="1:2" ht="16.5" customHeight="1">
      <c r="A64" s="27" t="s">
        <v>910</v>
      </c>
      <c r="B64" s="25">
        <v>7175</v>
      </c>
    </row>
    <row r="65" spans="1:2" ht="16.5" customHeight="1">
      <c r="A65" s="27" t="s">
        <v>911</v>
      </c>
      <c r="B65" s="25">
        <v>200</v>
      </c>
    </row>
    <row r="66" spans="1:2" ht="16.5" customHeight="1">
      <c r="A66" s="27" t="s">
        <v>912</v>
      </c>
      <c r="B66" s="25">
        <v>1700</v>
      </c>
    </row>
    <row r="67" spans="1:2" ht="16.5" customHeight="1">
      <c r="A67" s="26" t="s">
        <v>913</v>
      </c>
      <c r="B67" s="25">
        <v>1170</v>
      </c>
    </row>
    <row r="68" spans="1:2" ht="16.5" customHeight="1">
      <c r="A68" s="27" t="s">
        <v>914</v>
      </c>
      <c r="B68" s="25">
        <v>1170</v>
      </c>
    </row>
    <row r="69" spans="1:2" ht="16.5" customHeight="1">
      <c r="A69" s="26" t="s">
        <v>915</v>
      </c>
      <c r="B69" s="25">
        <v>630</v>
      </c>
    </row>
    <row r="70" spans="1:2" ht="16.5" customHeight="1">
      <c r="A70" s="27" t="s">
        <v>916</v>
      </c>
      <c r="B70" s="25">
        <v>630</v>
      </c>
    </row>
    <row r="71" spans="1:2" ht="16.5" customHeight="1">
      <c r="A71" s="26" t="s">
        <v>917</v>
      </c>
      <c r="B71" s="25">
        <v>10611</v>
      </c>
    </row>
    <row r="72" spans="1:2" ht="16.5" customHeight="1">
      <c r="A72" s="27" t="s">
        <v>918</v>
      </c>
      <c r="B72" s="25">
        <v>4811</v>
      </c>
    </row>
    <row r="73" spans="1:2" ht="16.5" customHeight="1">
      <c r="A73" s="27" t="s">
        <v>919</v>
      </c>
      <c r="B73" s="25">
        <v>400</v>
      </c>
    </row>
    <row r="74" spans="1:2" ht="16.5" customHeight="1">
      <c r="A74" s="27" t="s">
        <v>920</v>
      </c>
      <c r="B74" s="25">
        <v>1040</v>
      </c>
    </row>
    <row r="75" spans="1:2" ht="16.5" customHeight="1">
      <c r="A75" s="27" t="s">
        <v>921</v>
      </c>
      <c r="B75" s="25">
        <v>4360</v>
      </c>
    </row>
    <row r="76" spans="1:2" ht="16.5" customHeight="1">
      <c r="A76" s="26" t="s">
        <v>922</v>
      </c>
      <c r="B76" s="25">
        <v>2240</v>
      </c>
    </row>
    <row r="77" spans="1:2" ht="16.5" customHeight="1">
      <c r="A77" s="27" t="s">
        <v>923</v>
      </c>
      <c r="B77" s="25">
        <v>2240</v>
      </c>
    </row>
    <row r="78" spans="1:2" ht="16.5" customHeight="1">
      <c r="A78" s="26" t="s">
        <v>924</v>
      </c>
      <c r="B78" s="25">
        <v>3579</v>
      </c>
    </row>
    <row r="79" spans="1:2" ht="16.5" customHeight="1">
      <c r="A79" s="27" t="s">
        <v>925</v>
      </c>
      <c r="B79" s="25">
        <v>2299</v>
      </c>
    </row>
    <row r="80" spans="1:2" ht="16.5" customHeight="1">
      <c r="A80" s="27" t="s">
        <v>926</v>
      </c>
      <c r="B80" s="25">
        <v>980</v>
      </c>
    </row>
    <row r="81" spans="1:2" ht="16.5" customHeight="1">
      <c r="A81" s="27" t="s">
        <v>927</v>
      </c>
      <c r="B81" s="25">
        <v>300</v>
      </c>
    </row>
    <row r="82" spans="1:2" ht="16.5" customHeight="1">
      <c r="A82" s="26" t="s">
        <v>928</v>
      </c>
      <c r="B82" s="25">
        <v>16791</v>
      </c>
    </row>
    <row r="83" spans="1:2" ht="16.5" customHeight="1">
      <c r="A83" s="27" t="s">
        <v>929</v>
      </c>
      <c r="B83" s="25">
        <v>7591</v>
      </c>
    </row>
    <row r="84" spans="1:2" ht="16.5" customHeight="1">
      <c r="A84" s="27" t="s">
        <v>930</v>
      </c>
      <c r="B84" s="25">
        <v>2680</v>
      </c>
    </row>
    <row r="85" spans="1:2" ht="16.5" customHeight="1">
      <c r="A85" s="27" t="s">
        <v>931</v>
      </c>
      <c r="B85" s="25">
        <v>870</v>
      </c>
    </row>
    <row r="86" spans="1:2" ht="16.5" customHeight="1">
      <c r="A86" s="27" t="s">
        <v>932</v>
      </c>
      <c r="B86" s="25">
        <v>5650</v>
      </c>
    </row>
    <row r="87" spans="1:2" ht="16.5" customHeight="1">
      <c r="A87" s="26" t="s">
        <v>933</v>
      </c>
      <c r="B87" s="25">
        <v>32369</v>
      </c>
    </row>
    <row r="88" spans="1:2" ht="16.5" customHeight="1">
      <c r="A88" s="27" t="s">
        <v>934</v>
      </c>
      <c r="B88" s="25">
        <v>23499</v>
      </c>
    </row>
    <row r="89" spans="1:2" ht="16.5" customHeight="1">
      <c r="A89" s="27" t="s">
        <v>935</v>
      </c>
      <c r="B89" s="25">
        <v>6150</v>
      </c>
    </row>
    <row r="90" spans="1:2" ht="16.5" customHeight="1">
      <c r="A90" s="27" t="s">
        <v>936</v>
      </c>
      <c r="B90" s="25">
        <v>700</v>
      </c>
    </row>
    <row r="91" spans="1:2" ht="16.5" customHeight="1">
      <c r="A91" s="27" t="s">
        <v>937</v>
      </c>
      <c r="B91" s="25">
        <v>2020</v>
      </c>
    </row>
    <row r="92" spans="1:2" ht="16.5" customHeight="1">
      <c r="A92" s="26" t="s">
        <v>938</v>
      </c>
      <c r="B92" s="25">
        <v>7190</v>
      </c>
    </row>
    <row r="93" spans="1:2" ht="16.5" customHeight="1">
      <c r="A93" s="27" t="s">
        <v>939</v>
      </c>
      <c r="B93" s="25">
        <v>5640</v>
      </c>
    </row>
    <row r="94" spans="1:2" ht="16.5" customHeight="1">
      <c r="A94" s="27" t="s">
        <v>940</v>
      </c>
      <c r="B94" s="25">
        <v>900</v>
      </c>
    </row>
    <row r="95" spans="1:2" ht="16.5" customHeight="1">
      <c r="A95" s="27" t="s">
        <v>941</v>
      </c>
      <c r="B95" s="25">
        <v>650</v>
      </c>
    </row>
    <row r="96" spans="1:2" ht="16.5" customHeight="1">
      <c r="A96" s="26" t="s">
        <v>942</v>
      </c>
      <c r="B96" s="25">
        <v>4340</v>
      </c>
    </row>
    <row r="97" spans="1:2" ht="16.5" customHeight="1">
      <c r="A97" s="27" t="s">
        <v>943</v>
      </c>
      <c r="B97" s="25">
        <v>4090</v>
      </c>
    </row>
    <row r="98" spans="1:2" ht="16.5" customHeight="1">
      <c r="A98" s="27" t="s">
        <v>944</v>
      </c>
      <c r="B98" s="25">
        <v>250</v>
      </c>
    </row>
    <row r="99" spans="1:2" ht="16.5" customHeight="1">
      <c r="A99" s="26" t="s">
        <v>945</v>
      </c>
      <c r="B99" s="25">
        <v>2670</v>
      </c>
    </row>
    <row r="100" spans="1:2" ht="16.5" customHeight="1">
      <c r="A100" s="27" t="s">
        <v>946</v>
      </c>
      <c r="B100" s="25">
        <v>2070</v>
      </c>
    </row>
    <row r="101" spans="1:2" ht="16.5" customHeight="1">
      <c r="A101" s="27" t="s">
        <v>947</v>
      </c>
      <c r="B101" s="25">
        <v>600</v>
      </c>
    </row>
    <row r="102" spans="1:2" ht="16.5" customHeight="1">
      <c r="A102" s="26" t="s">
        <v>948</v>
      </c>
      <c r="B102" s="25">
        <v>51450</v>
      </c>
    </row>
    <row r="103" spans="1:2" ht="16.5" customHeight="1">
      <c r="A103" s="27" t="s">
        <v>949</v>
      </c>
      <c r="B103" s="25">
        <v>640</v>
      </c>
    </row>
    <row r="104" spans="1:2" ht="16.5" customHeight="1">
      <c r="A104" s="27" t="s">
        <v>950</v>
      </c>
      <c r="B104" s="25">
        <v>810</v>
      </c>
    </row>
    <row r="105" spans="1:2" ht="16.5" customHeight="1">
      <c r="A105" s="27" t="s">
        <v>951</v>
      </c>
      <c r="B105" s="25">
        <v>50000</v>
      </c>
    </row>
    <row r="106" spans="1:2" ht="16.5" customHeight="1">
      <c r="A106" s="26" t="s">
        <v>952</v>
      </c>
      <c r="B106" s="25">
        <v>192560</v>
      </c>
    </row>
    <row r="107" spans="1:2" ht="16.5" customHeight="1">
      <c r="A107" s="27" t="s">
        <v>953</v>
      </c>
      <c r="B107" s="25">
        <v>192560</v>
      </c>
    </row>
    <row r="108" spans="1:2" ht="16.5" customHeight="1">
      <c r="A108" s="24" t="s">
        <v>212</v>
      </c>
      <c r="B108" s="25">
        <v>359067</v>
      </c>
    </row>
    <row r="109" spans="1:2" ht="16.5" customHeight="1">
      <c r="A109" s="26" t="s">
        <v>954</v>
      </c>
      <c r="B109" s="25">
        <v>33620</v>
      </c>
    </row>
    <row r="110" spans="1:2" ht="16.5" customHeight="1">
      <c r="A110" s="27" t="s">
        <v>955</v>
      </c>
      <c r="B110" s="25">
        <v>3200</v>
      </c>
    </row>
    <row r="111" spans="1:2" ht="16.5" customHeight="1">
      <c r="A111" s="27" t="s">
        <v>956</v>
      </c>
      <c r="B111" s="25">
        <v>4490</v>
      </c>
    </row>
    <row r="112" spans="1:2" ht="16.5" customHeight="1">
      <c r="A112" s="27" t="s">
        <v>957</v>
      </c>
      <c r="B112" s="25">
        <v>25930</v>
      </c>
    </row>
    <row r="113" spans="1:2" ht="16.5" customHeight="1">
      <c r="A113" s="26" t="s">
        <v>958</v>
      </c>
      <c r="B113" s="25">
        <v>294366</v>
      </c>
    </row>
    <row r="114" spans="1:2" ht="16.5" customHeight="1">
      <c r="A114" s="27" t="s">
        <v>959</v>
      </c>
      <c r="B114" s="25">
        <v>169236</v>
      </c>
    </row>
    <row r="115" spans="1:2" ht="16.5" customHeight="1">
      <c r="A115" s="27" t="s">
        <v>960</v>
      </c>
      <c r="B115" s="25">
        <v>6400</v>
      </c>
    </row>
    <row r="116" spans="1:2" ht="16.5" customHeight="1">
      <c r="A116" s="27" t="s">
        <v>961</v>
      </c>
      <c r="B116" s="25">
        <v>1050</v>
      </c>
    </row>
    <row r="117" spans="1:2" ht="16.5" customHeight="1">
      <c r="A117" s="27" t="s">
        <v>962</v>
      </c>
      <c r="B117" s="25">
        <v>6130</v>
      </c>
    </row>
    <row r="118" spans="1:2" ht="16.5" customHeight="1">
      <c r="A118" s="27" t="s">
        <v>963</v>
      </c>
      <c r="B118" s="25">
        <v>111550</v>
      </c>
    </row>
    <row r="119" spans="1:2" ht="16.5" customHeight="1">
      <c r="A119" s="26" t="s">
        <v>964</v>
      </c>
      <c r="B119" s="25">
        <v>384</v>
      </c>
    </row>
    <row r="120" spans="1:2" ht="16.5" customHeight="1">
      <c r="A120" s="27" t="s">
        <v>965</v>
      </c>
      <c r="B120" s="25">
        <v>84</v>
      </c>
    </row>
    <row r="121" spans="1:2" ht="16.5" customHeight="1">
      <c r="A121" s="27" t="s">
        <v>966</v>
      </c>
      <c r="B121" s="25">
        <v>300</v>
      </c>
    </row>
    <row r="122" spans="1:2" ht="16.5" customHeight="1">
      <c r="A122" s="26" t="s">
        <v>967</v>
      </c>
      <c r="B122" s="25">
        <v>465</v>
      </c>
    </row>
    <row r="123" spans="1:2" ht="16.5" customHeight="1">
      <c r="A123" s="27" t="s">
        <v>968</v>
      </c>
      <c r="B123" s="25">
        <v>465</v>
      </c>
    </row>
    <row r="124" spans="1:2" ht="16.5" customHeight="1">
      <c r="A124" s="26" t="s">
        <v>969</v>
      </c>
      <c r="B124" s="25">
        <v>652</v>
      </c>
    </row>
    <row r="125" spans="1:2" ht="16.5" customHeight="1">
      <c r="A125" s="27" t="s">
        <v>970</v>
      </c>
      <c r="B125" s="25">
        <v>652</v>
      </c>
    </row>
    <row r="126" spans="1:2" ht="16.5" customHeight="1">
      <c r="A126" s="26" t="s">
        <v>971</v>
      </c>
      <c r="B126" s="25">
        <v>9950</v>
      </c>
    </row>
    <row r="127" spans="1:2" ht="16.5" customHeight="1">
      <c r="A127" s="27" t="s">
        <v>972</v>
      </c>
      <c r="B127" s="25">
        <v>8110</v>
      </c>
    </row>
    <row r="128" spans="1:2" ht="16.5" customHeight="1">
      <c r="A128" s="27" t="s">
        <v>973</v>
      </c>
      <c r="B128" s="25">
        <v>450</v>
      </c>
    </row>
    <row r="129" spans="1:2" ht="16.5" customHeight="1">
      <c r="A129" s="27" t="s">
        <v>974</v>
      </c>
      <c r="B129" s="25">
        <v>1390</v>
      </c>
    </row>
    <row r="130" spans="1:2" ht="16.5" customHeight="1">
      <c r="A130" s="26" t="s">
        <v>975</v>
      </c>
      <c r="B130" s="25">
        <v>13600</v>
      </c>
    </row>
    <row r="131" spans="1:2" ht="16.5" customHeight="1">
      <c r="A131" s="27" t="s">
        <v>976</v>
      </c>
      <c r="B131" s="25">
        <v>11300</v>
      </c>
    </row>
    <row r="132" spans="1:2" ht="16.5" customHeight="1">
      <c r="A132" s="27" t="s">
        <v>977</v>
      </c>
      <c r="B132" s="25">
        <v>2300</v>
      </c>
    </row>
    <row r="133" spans="1:2" ht="16.5" customHeight="1">
      <c r="A133" s="26" t="s">
        <v>978</v>
      </c>
      <c r="B133" s="25">
        <v>810</v>
      </c>
    </row>
    <row r="134" spans="1:2" ht="16.5" customHeight="1">
      <c r="A134" s="27" t="s">
        <v>979</v>
      </c>
      <c r="B134" s="25">
        <v>710</v>
      </c>
    </row>
    <row r="135" spans="1:2" ht="16.5" customHeight="1">
      <c r="A135" s="27" t="s">
        <v>980</v>
      </c>
      <c r="B135" s="25">
        <v>100</v>
      </c>
    </row>
    <row r="136" spans="1:2" ht="16.5" customHeight="1">
      <c r="A136" s="26" t="s">
        <v>981</v>
      </c>
      <c r="B136" s="25">
        <v>5220</v>
      </c>
    </row>
    <row r="137" spans="1:2" ht="16.5" customHeight="1">
      <c r="A137" s="27" t="s">
        <v>982</v>
      </c>
      <c r="B137" s="25">
        <v>5220</v>
      </c>
    </row>
    <row r="138" spans="1:2" ht="16.5" customHeight="1">
      <c r="A138" s="24" t="s">
        <v>227</v>
      </c>
      <c r="B138" s="25">
        <v>412078</v>
      </c>
    </row>
    <row r="139" spans="1:2" ht="16.5" customHeight="1">
      <c r="A139" s="26" t="s">
        <v>983</v>
      </c>
      <c r="B139" s="25">
        <v>23970</v>
      </c>
    </row>
    <row r="140" spans="1:2" ht="16.5" customHeight="1">
      <c r="A140" s="27" t="s">
        <v>984</v>
      </c>
      <c r="B140" s="25">
        <v>7870</v>
      </c>
    </row>
    <row r="141" spans="1:2" ht="16.5" customHeight="1">
      <c r="A141" s="27" t="s">
        <v>985</v>
      </c>
      <c r="B141" s="25">
        <v>16100</v>
      </c>
    </row>
    <row r="142" spans="1:2" ht="16.5" customHeight="1">
      <c r="A142" s="26" t="s">
        <v>986</v>
      </c>
      <c r="B142" s="25">
        <v>92910</v>
      </c>
    </row>
    <row r="143" spans="1:2" ht="16.5" customHeight="1">
      <c r="A143" s="27" t="s">
        <v>987</v>
      </c>
      <c r="B143" s="25">
        <v>5860</v>
      </c>
    </row>
    <row r="144" spans="1:2" ht="16.5" customHeight="1">
      <c r="A144" s="27" t="s">
        <v>988</v>
      </c>
      <c r="B144" s="25">
        <v>19210</v>
      </c>
    </row>
    <row r="145" spans="1:2" ht="16.5" customHeight="1">
      <c r="A145" s="27" t="s">
        <v>989</v>
      </c>
      <c r="B145" s="25">
        <v>12040</v>
      </c>
    </row>
    <row r="146" spans="1:2" ht="16.5" customHeight="1">
      <c r="A146" s="27" t="s">
        <v>990</v>
      </c>
      <c r="B146" s="25">
        <v>23000</v>
      </c>
    </row>
    <row r="147" spans="1:2" ht="16.5" customHeight="1">
      <c r="A147" s="27" t="s">
        <v>991</v>
      </c>
      <c r="B147" s="25">
        <v>32800</v>
      </c>
    </row>
    <row r="148" spans="1:2" ht="16.5" customHeight="1">
      <c r="A148" s="26" t="s">
        <v>992</v>
      </c>
      <c r="B148" s="25">
        <v>64648</v>
      </c>
    </row>
    <row r="149" spans="1:2" ht="16.5" customHeight="1">
      <c r="A149" s="27" t="s">
        <v>993</v>
      </c>
      <c r="B149" s="25">
        <v>11550</v>
      </c>
    </row>
    <row r="150" spans="1:2" ht="16.5" customHeight="1">
      <c r="A150" s="27" t="s">
        <v>994</v>
      </c>
      <c r="B150" s="25">
        <v>16698</v>
      </c>
    </row>
    <row r="151" spans="1:2" ht="16.5" customHeight="1">
      <c r="A151" s="27" t="s">
        <v>995</v>
      </c>
      <c r="B151" s="25">
        <v>36400</v>
      </c>
    </row>
    <row r="152" spans="1:2" ht="16.5" customHeight="1">
      <c r="A152" s="26" t="s">
        <v>996</v>
      </c>
      <c r="B152" s="25">
        <v>3710</v>
      </c>
    </row>
    <row r="153" spans="1:2" ht="16.5" customHeight="1">
      <c r="A153" s="27" t="s">
        <v>997</v>
      </c>
      <c r="B153" s="25">
        <v>3710</v>
      </c>
    </row>
    <row r="154" spans="1:2" ht="16.5" customHeight="1">
      <c r="A154" s="26" t="s">
        <v>998</v>
      </c>
      <c r="B154" s="25">
        <v>2800</v>
      </c>
    </row>
    <row r="155" spans="1:2" ht="16.5" customHeight="1">
      <c r="A155" s="27" t="s">
        <v>999</v>
      </c>
      <c r="B155" s="25">
        <v>2800</v>
      </c>
    </row>
    <row r="156" spans="1:2" ht="16.5" customHeight="1">
      <c r="A156" s="26" t="s">
        <v>1000</v>
      </c>
      <c r="B156" s="25">
        <v>5420</v>
      </c>
    </row>
    <row r="157" spans="1:2" ht="16.5" customHeight="1">
      <c r="A157" s="27" t="s">
        <v>1001</v>
      </c>
      <c r="B157" s="25">
        <v>5420</v>
      </c>
    </row>
    <row r="158" spans="1:2" ht="16.5" customHeight="1">
      <c r="A158" s="26" t="s">
        <v>1002</v>
      </c>
      <c r="B158" s="25">
        <v>218620</v>
      </c>
    </row>
    <row r="159" spans="1:2" ht="16.5" customHeight="1">
      <c r="A159" s="27" t="s">
        <v>1003</v>
      </c>
      <c r="B159" s="25">
        <v>218620</v>
      </c>
    </row>
    <row r="160" spans="1:2" ht="16.5" customHeight="1">
      <c r="A160" s="24" t="s">
        <v>255</v>
      </c>
      <c r="B160" s="25">
        <v>213125</v>
      </c>
    </row>
    <row r="161" spans="1:2" ht="16.5" customHeight="1">
      <c r="A161" s="26" t="s">
        <v>1004</v>
      </c>
      <c r="B161" s="25">
        <v>3815</v>
      </c>
    </row>
    <row r="162" spans="1:2" ht="16.5" customHeight="1">
      <c r="A162" s="27" t="s">
        <v>1005</v>
      </c>
      <c r="B162" s="25">
        <v>2850</v>
      </c>
    </row>
    <row r="163" spans="1:2" ht="16.5" customHeight="1">
      <c r="A163" s="27" t="s">
        <v>1006</v>
      </c>
      <c r="B163" s="25">
        <v>965</v>
      </c>
    </row>
    <row r="164" spans="1:2" ht="16.5" customHeight="1">
      <c r="A164" s="26" t="s">
        <v>1007</v>
      </c>
      <c r="B164" s="25">
        <v>1020</v>
      </c>
    </row>
    <row r="165" spans="1:2" ht="16.5" customHeight="1">
      <c r="A165" s="27" t="s">
        <v>1008</v>
      </c>
      <c r="B165" s="25">
        <v>740</v>
      </c>
    </row>
    <row r="166" spans="1:2" ht="16.5" customHeight="1">
      <c r="A166" s="27" t="s">
        <v>1009</v>
      </c>
      <c r="B166" s="25">
        <v>280</v>
      </c>
    </row>
    <row r="167" spans="1:2" ht="16.5" customHeight="1">
      <c r="A167" s="26" t="s">
        <v>1010</v>
      </c>
      <c r="B167" s="25">
        <v>1870</v>
      </c>
    </row>
    <row r="168" spans="1:2" ht="16.5" customHeight="1">
      <c r="A168" s="27" t="s">
        <v>1011</v>
      </c>
      <c r="B168" s="25">
        <v>1570</v>
      </c>
    </row>
    <row r="169" spans="1:2" ht="16.5" customHeight="1">
      <c r="A169" s="27" t="s">
        <v>1012</v>
      </c>
      <c r="B169" s="25">
        <v>300</v>
      </c>
    </row>
    <row r="170" spans="1:2" ht="16.5" customHeight="1">
      <c r="A170" s="26" t="s">
        <v>1013</v>
      </c>
      <c r="B170" s="25">
        <v>206420</v>
      </c>
    </row>
    <row r="171" spans="1:2" ht="16.5" customHeight="1">
      <c r="A171" s="27" t="s">
        <v>1014</v>
      </c>
      <c r="B171" s="25">
        <v>206420</v>
      </c>
    </row>
    <row r="172" spans="1:2" ht="16.5" customHeight="1">
      <c r="A172" s="24" t="s">
        <v>264</v>
      </c>
      <c r="B172" s="25">
        <v>133530</v>
      </c>
    </row>
    <row r="173" spans="1:2" ht="16.5" customHeight="1">
      <c r="A173" s="26" t="s">
        <v>1015</v>
      </c>
      <c r="B173" s="25">
        <v>96965</v>
      </c>
    </row>
    <row r="174" spans="1:2" ht="16.5" customHeight="1">
      <c r="A174" s="27" t="s">
        <v>1016</v>
      </c>
      <c r="B174" s="25">
        <v>4235</v>
      </c>
    </row>
    <row r="175" spans="1:2" ht="16.5" customHeight="1">
      <c r="A175" s="27" t="s">
        <v>1017</v>
      </c>
      <c r="B175" s="25">
        <v>1190</v>
      </c>
    </row>
    <row r="176" spans="1:2" ht="16.5" customHeight="1">
      <c r="A176" s="27" t="s">
        <v>1018</v>
      </c>
      <c r="B176" s="25">
        <v>890</v>
      </c>
    </row>
    <row r="177" spans="1:2" ht="16.5" customHeight="1">
      <c r="A177" s="27" t="s">
        <v>1019</v>
      </c>
      <c r="B177" s="25">
        <v>90650</v>
      </c>
    </row>
    <row r="178" spans="1:2" ht="16.5" customHeight="1">
      <c r="A178" s="26" t="s">
        <v>1020</v>
      </c>
      <c r="B178" s="25">
        <v>345</v>
      </c>
    </row>
    <row r="179" spans="1:2" ht="16.5" customHeight="1">
      <c r="A179" s="27" t="s">
        <v>1021</v>
      </c>
      <c r="B179" s="25">
        <v>345</v>
      </c>
    </row>
    <row r="180" spans="1:2" ht="16.5" customHeight="1">
      <c r="A180" s="26" t="s">
        <v>1022</v>
      </c>
      <c r="B180" s="25">
        <v>6140</v>
      </c>
    </row>
    <row r="181" spans="1:2" ht="16.5" customHeight="1">
      <c r="A181" s="27" t="s">
        <v>1023</v>
      </c>
      <c r="B181" s="25">
        <v>2860</v>
      </c>
    </row>
    <row r="182" spans="1:2" ht="16.5" customHeight="1">
      <c r="A182" s="27" t="s">
        <v>1024</v>
      </c>
      <c r="B182" s="25">
        <v>180</v>
      </c>
    </row>
    <row r="183" spans="1:2" ht="16.5" customHeight="1">
      <c r="A183" s="27" t="s">
        <v>1025</v>
      </c>
      <c r="B183" s="25">
        <v>2860</v>
      </c>
    </row>
    <row r="184" spans="1:2" ht="16.5" customHeight="1">
      <c r="A184" s="27" t="s">
        <v>1026</v>
      </c>
      <c r="B184" s="25">
        <v>240</v>
      </c>
    </row>
    <row r="185" spans="1:2" ht="16.5" customHeight="1">
      <c r="A185" s="26" t="s">
        <v>1027</v>
      </c>
      <c r="B185" s="25">
        <v>27630</v>
      </c>
    </row>
    <row r="186" spans="1:2" ht="16.5" customHeight="1">
      <c r="A186" s="27" t="s">
        <v>1028</v>
      </c>
      <c r="B186" s="25">
        <v>3520</v>
      </c>
    </row>
    <row r="187" spans="1:2" ht="16.5" customHeight="1">
      <c r="A187" s="27" t="s">
        <v>1029</v>
      </c>
      <c r="B187" s="25">
        <v>15810</v>
      </c>
    </row>
    <row r="188" spans="1:2" ht="16.5" customHeight="1">
      <c r="A188" s="27" t="s">
        <v>1030</v>
      </c>
      <c r="B188" s="25">
        <v>8300</v>
      </c>
    </row>
    <row r="189" spans="1:2" ht="16.5" customHeight="1">
      <c r="A189" s="26" t="s">
        <v>1031</v>
      </c>
      <c r="B189" s="25">
        <v>2720</v>
      </c>
    </row>
    <row r="190" spans="1:2" ht="16.5" customHeight="1">
      <c r="A190" s="27" t="s">
        <v>1032</v>
      </c>
      <c r="B190" s="25">
        <v>2720</v>
      </c>
    </row>
    <row r="191" spans="1:2" ht="16.5" customHeight="1">
      <c r="A191" s="24" t="s">
        <v>277</v>
      </c>
      <c r="B191" s="25">
        <v>523613</v>
      </c>
    </row>
    <row r="192" spans="1:2" ht="16.5" customHeight="1">
      <c r="A192" s="26" t="s">
        <v>1033</v>
      </c>
      <c r="B192" s="25">
        <v>45537</v>
      </c>
    </row>
    <row r="193" spans="1:2" ht="16.5" customHeight="1">
      <c r="A193" s="27" t="s">
        <v>1034</v>
      </c>
      <c r="B193" s="25">
        <v>7292</v>
      </c>
    </row>
    <row r="194" spans="1:2" ht="16.5" customHeight="1">
      <c r="A194" s="27" t="s">
        <v>1035</v>
      </c>
      <c r="B194" s="25">
        <v>2900</v>
      </c>
    </row>
    <row r="195" spans="1:2" ht="16.5" customHeight="1">
      <c r="A195" s="27" t="s">
        <v>1036</v>
      </c>
      <c r="B195" s="25">
        <v>7130</v>
      </c>
    </row>
    <row r="196" spans="1:2" ht="16.5" customHeight="1">
      <c r="A196" s="27" t="s">
        <v>1037</v>
      </c>
      <c r="B196" s="25">
        <v>2515</v>
      </c>
    </row>
    <row r="197" spans="1:2" ht="16.5" customHeight="1">
      <c r="A197" s="27" t="s">
        <v>1038</v>
      </c>
      <c r="B197" s="25">
        <v>25700</v>
      </c>
    </row>
    <row r="198" spans="1:2" ht="16.5" customHeight="1">
      <c r="A198" s="26" t="s">
        <v>1039</v>
      </c>
      <c r="B198" s="25">
        <v>13492</v>
      </c>
    </row>
    <row r="199" spans="1:2" ht="16.5" customHeight="1">
      <c r="A199" s="27" t="s">
        <v>1040</v>
      </c>
      <c r="B199" s="25">
        <v>4802</v>
      </c>
    </row>
    <row r="200" spans="1:2" ht="16.5" customHeight="1">
      <c r="A200" s="27" t="s">
        <v>1041</v>
      </c>
      <c r="B200" s="25">
        <v>640</v>
      </c>
    </row>
    <row r="201" spans="1:2" ht="16.5" customHeight="1">
      <c r="A201" s="27" t="s">
        <v>1042</v>
      </c>
      <c r="B201" s="25">
        <v>3700</v>
      </c>
    </row>
    <row r="202" spans="1:2" ht="16.5" customHeight="1">
      <c r="A202" s="27" t="s">
        <v>1043</v>
      </c>
      <c r="B202" s="25">
        <v>100</v>
      </c>
    </row>
    <row r="203" spans="1:2" ht="16.5" customHeight="1">
      <c r="A203" s="27" t="s">
        <v>1044</v>
      </c>
      <c r="B203" s="25">
        <v>60</v>
      </c>
    </row>
    <row r="204" spans="1:2" ht="16.5" customHeight="1">
      <c r="A204" s="27" t="s">
        <v>1045</v>
      </c>
      <c r="B204" s="25">
        <v>570</v>
      </c>
    </row>
    <row r="205" spans="1:2" ht="16.5" customHeight="1">
      <c r="A205" s="27" t="s">
        <v>1046</v>
      </c>
      <c r="B205" s="25">
        <v>1160</v>
      </c>
    </row>
    <row r="206" spans="1:2" ht="16.5" customHeight="1">
      <c r="A206" s="27" t="s">
        <v>1047</v>
      </c>
      <c r="B206" s="25">
        <v>2460</v>
      </c>
    </row>
    <row r="207" spans="1:2" ht="16.5" customHeight="1">
      <c r="A207" s="26" t="s">
        <v>1048</v>
      </c>
      <c r="B207" s="25">
        <v>180129</v>
      </c>
    </row>
    <row r="208" spans="1:2" ht="16.5" customHeight="1">
      <c r="A208" s="27" t="s">
        <v>1049</v>
      </c>
      <c r="B208" s="25">
        <v>94023.7</v>
      </c>
    </row>
    <row r="209" spans="1:2" ht="16.5" customHeight="1">
      <c r="A209" s="27" t="s">
        <v>1050</v>
      </c>
      <c r="B209" s="25">
        <v>66265.3</v>
      </c>
    </row>
    <row r="210" spans="1:2" ht="16.5" customHeight="1">
      <c r="A210" s="27" t="s">
        <v>1051</v>
      </c>
      <c r="B210" s="25">
        <v>7000</v>
      </c>
    </row>
    <row r="211" spans="1:2" ht="16.5" customHeight="1">
      <c r="A211" s="27" t="s">
        <v>1052</v>
      </c>
      <c r="B211" s="25">
        <v>6000</v>
      </c>
    </row>
    <row r="212" spans="1:2" ht="16.5" customHeight="1">
      <c r="A212" s="27" t="s">
        <v>1053</v>
      </c>
      <c r="B212" s="25">
        <v>6840</v>
      </c>
    </row>
    <row r="213" spans="1:2" ht="16.5" customHeight="1">
      <c r="A213" s="26" t="s">
        <v>1054</v>
      </c>
      <c r="B213" s="25">
        <v>2500</v>
      </c>
    </row>
    <row r="214" spans="1:2" ht="16.5" customHeight="1">
      <c r="A214" s="27" t="s">
        <v>1055</v>
      </c>
      <c r="B214" s="25">
        <v>2500</v>
      </c>
    </row>
    <row r="215" spans="1:2" ht="16.5" customHeight="1">
      <c r="A215" s="26" t="s">
        <v>1056</v>
      </c>
      <c r="B215" s="25">
        <v>8200</v>
      </c>
    </row>
    <row r="216" spans="1:2" ht="16.5" customHeight="1">
      <c r="A216" s="27" t="s">
        <v>1057</v>
      </c>
      <c r="B216" s="25">
        <v>7000</v>
      </c>
    </row>
    <row r="217" spans="1:2" ht="16.5" customHeight="1">
      <c r="A217" s="27" t="s">
        <v>1058</v>
      </c>
      <c r="B217" s="25">
        <v>300</v>
      </c>
    </row>
    <row r="218" spans="1:2" ht="16.5" customHeight="1">
      <c r="A218" s="27" t="s">
        <v>1059</v>
      </c>
      <c r="B218" s="25">
        <v>900</v>
      </c>
    </row>
    <row r="219" spans="1:2" ht="16.5" customHeight="1">
      <c r="A219" s="26" t="s">
        <v>1060</v>
      </c>
      <c r="B219" s="25">
        <v>200</v>
      </c>
    </row>
    <row r="220" spans="1:2" ht="16.5" customHeight="1">
      <c r="A220" s="27" t="s">
        <v>1061</v>
      </c>
      <c r="B220" s="25">
        <v>200</v>
      </c>
    </row>
    <row r="221" spans="1:2" ht="16.5" customHeight="1">
      <c r="A221" s="26" t="s">
        <v>1062</v>
      </c>
      <c r="B221" s="25">
        <v>4583</v>
      </c>
    </row>
    <row r="222" spans="1:2" ht="16.5" customHeight="1">
      <c r="A222" s="27" t="s">
        <v>1063</v>
      </c>
      <c r="B222" s="25">
        <v>2283</v>
      </c>
    </row>
    <row r="223" spans="1:2" ht="16.5" customHeight="1">
      <c r="A223" s="27" t="s">
        <v>1064</v>
      </c>
      <c r="B223" s="25">
        <v>2000</v>
      </c>
    </row>
    <row r="224" spans="1:2" ht="16.5" customHeight="1">
      <c r="A224" s="27" t="s">
        <v>1065</v>
      </c>
      <c r="B224" s="25">
        <v>300</v>
      </c>
    </row>
    <row r="225" spans="1:2" ht="16.5" customHeight="1">
      <c r="A225" s="26" t="s">
        <v>1066</v>
      </c>
      <c r="B225" s="25">
        <v>19352</v>
      </c>
    </row>
    <row r="226" spans="1:2" ht="16.5" customHeight="1">
      <c r="A226" s="27" t="s">
        <v>1067</v>
      </c>
      <c r="B226" s="25">
        <v>1042</v>
      </c>
    </row>
    <row r="227" spans="1:2" ht="16.5" customHeight="1">
      <c r="A227" s="27" t="s">
        <v>1068</v>
      </c>
      <c r="B227" s="25">
        <v>90</v>
      </c>
    </row>
    <row r="228" spans="1:2" ht="16.5" customHeight="1">
      <c r="A228" s="27" t="s">
        <v>1069</v>
      </c>
      <c r="B228" s="25">
        <v>1530</v>
      </c>
    </row>
    <row r="229" spans="1:2" ht="16.5" customHeight="1">
      <c r="A229" s="27" t="s">
        <v>1070</v>
      </c>
      <c r="B229" s="25">
        <v>100</v>
      </c>
    </row>
    <row r="230" spans="1:2" ht="16.5" customHeight="1">
      <c r="A230" s="27" t="s">
        <v>1071</v>
      </c>
      <c r="B230" s="25">
        <v>380</v>
      </c>
    </row>
    <row r="231" spans="1:2" ht="16.5" customHeight="1">
      <c r="A231" s="27" t="s">
        <v>1072</v>
      </c>
      <c r="B231" s="25">
        <v>12000</v>
      </c>
    </row>
    <row r="232" spans="1:2" ht="16.5" customHeight="1">
      <c r="A232" s="27" t="s">
        <v>1073</v>
      </c>
      <c r="B232" s="25">
        <v>4210</v>
      </c>
    </row>
    <row r="233" spans="1:2" ht="16.5" customHeight="1">
      <c r="A233" s="26" t="s">
        <v>1074</v>
      </c>
      <c r="B233" s="25">
        <v>600</v>
      </c>
    </row>
    <row r="234" spans="1:2" ht="16.5" customHeight="1">
      <c r="A234" s="27" t="s">
        <v>1075</v>
      </c>
      <c r="B234" s="25">
        <v>600</v>
      </c>
    </row>
    <row r="235" spans="1:2" ht="16.5" customHeight="1">
      <c r="A235" s="26" t="s">
        <v>1076</v>
      </c>
      <c r="B235" s="25">
        <v>852</v>
      </c>
    </row>
    <row r="236" spans="1:2" ht="16.5" customHeight="1">
      <c r="A236" s="27" t="s">
        <v>1077</v>
      </c>
      <c r="B236" s="25">
        <v>492</v>
      </c>
    </row>
    <row r="237" spans="1:2" ht="16.5" customHeight="1">
      <c r="A237" s="27" t="s">
        <v>1078</v>
      </c>
      <c r="B237" s="25">
        <v>360</v>
      </c>
    </row>
    <row r="238" spans="1:2" ht="16.5" customHeight="1">
      <c r="A238" s="26" t="s">
        <v>1079</v>
      </c>
      <c r="B238" s="25">
        <v>6800</v>
      </c>
    </row>
    <row r="239" spans="1:2" ht="16.5" customHeight="1">
      <c r="A239" s="27" t="s">
        <v>1080</v>
      </c>
      <c r="B239" s="25">
        <v>6800</v>
      </c>
    </row>
    <row r="240" spans="1:2" ht="16.5" customHeight="1">
      <c r="A240" s="26" t="s">
        <v>1081</v>
      </c>
      <c r="B240" s="25">
        <v>2928</v>
      </c>
    </row>
    <row r="241" spans="1:2" ht="16.5" customHeight="1">
      <c r="A241" s="27" t="s">
        <v>1082</v>
      </c>
      <c r="B241" s="25">
        <v>2928</v>
      </c>
    </row>
    <row r="242" spans="1:2" ht="16.5" customHeight="1">
      <c r="A242" s="26" t="s">
        <v>1083</v>
      </c>
      <c r="B242" s="25">
        <v>106100</v>
      </c>
    </row>
    <row r="243" spans="1:2" ht="16.5" customHeight="1">
      <c r="A243" s="27" t="s">
        <v>1084</v>
      </c>
      <c r="B243" s="25">
        <v>106100</v>
      </c>
    </row>
    <row r="244" spans="1:2" ht="16.5" customHeight="1">
      <c r="A244" s="26" t="s">
        <v>1085</v>
      </c>
      <c r="B244" s="25">
        <v>132340</v>
      </c>
    </row>
    <row r="245" spans="1:2" ht="16.5" customHeight="1">
      <c r="A245" s="27" t="s">
        <v>1086</v>
      </c>
      <c r="B245" s="25">
        <v>132340</v>
      </c>
    </row>
    <row r="246" spans="1:2" ht="16.5" customHeight="1">
      <c r="A246" s="24" t="s">
        <v>304</v>
      </c>
      <c r="B246" s="25">
        <v>368355</v>
      </c>
    </row>
    <row r="247" spans="1:2" ht="16.5" customHeight="1">
      <c r="A247" s="26" t="s">
        <v>1087</v>
      </c>
      <c r="B247" s="25">
        <v>44188</v>
      </c>
    </row>
    <row r="248" spans="1:2" ht="16.5" customHeight="1">
      <c r="A248" s="27" t="s">
        <v>1088</v>
      </c>
      <c r="B248" s="25">
        <v>7693</v>
      </c>
    </row>
    <row r="249" spans="1:2" ht="16.5" customHeight="1">
      <c r="A249" s="27" t="s">
        <v>1089</v>
      </c>
      <c r="B249" s="25">
        <v>36095</v>
      </c>
    </row>
    <row r="250" spans="1:2" ht="16.5" customHeight="1">
      <c r="A250" s="27" t="s">
        <v>1090</v>
      </c>
      <c r="B250" s="25">
        <v>400</v>
      </c>
    </row>
    <row r="251" spans="1:2" ht="16.5" customHeight="1">
      <c r="A251" s="26" t="s">
        <v>1091</v>
      </c>
      <c r="B251" s="25">
        <v>1000</v>
      </c>
    </row>
    <row r="252" spans="1:2" ht="16.5" customHeight="1">
      <c r="A252" s="27" t="s">
        <v>1092</v>
      </c>
      <c r="B252" s="25">
        <v>1000</v>
      </c>
    </row>
    <row r="253" spans="1:2" ht="16.5" customHeight="1">
      <c r="A253" s="26" t="s">
        <v>1093</v>
      </c>
      <c r="B253" s="25">
        <v>4730</v>
      </c>
    </row>
    <row r="254" spans="1:2" ht="16.5" customHeight="1">
      <c r="A254" s="27" t="s">
        <v>1094</v>
      </c>
      <c r="B254" s="25">
        <v>3050</v>
      </c>
    </row>
    <row r="255" spans="1:2" ht="16.5" customHeight="1">
      <c r="A255" s="27" t="s">
        <v>1095</v>
      </c>
      <c r="B255" s="25">
        <v>1680</v>
      </c>
    </row>
    <row r="256" spans="1:2" ht="16.5" customHeight="1">
      <c r="A256" s="26" t="s">
        <v>1096</v>
      </c>
      <c r="B256" s="25">
        <v>106846</v>
      </c>
    </row>
    <row r="257" spans="1:2" ht="16.5" customHeight="1">
      <c r="A257" s="27" t="s">
        <v>1097</v>
      </c>
      <c r="B257" s="25">
        <v>10670</v>
      </c>
    </row>
    <row r="258" spans="1:2" ht="16.5" customHeight="1">
      <c r="A258" s="27" t="s">
        <v>1098</v>
      </c>
      <c r="B258" s="25">
        <v>1603</v>
      </c>
    </row>
    <row r="259" spans="1:2" ht="16.5" customHeight="1">
      <c r="A259" s="27" t="s">
        <v>1099</v>
      </c>
      <c r="B259" s="25">
        <v>7487</v>
      </c>
    </row>
    <row r="260" spans="1:2" ht="16.5" customHeight="1">
      <c r="A260" s="27" t="s">
        <v>1100</v>
      </c>
      <c r="B260" s="25">
        <v>733</v>
      </c>
    </row>
    <row r="261" spans="1:2" ht="16.5" customHeight="1">
      <c r="A261" s="27" t="s">
        <v>1101</v>
      </c>
      <c r="B261" s="25">
        <v>15613</v>
      </c>
    </row>
    <row r="262" spans="1:2" ht="16.5" customHeight="1">
      <c r="A262" s="27" t="s">
        <v>1102</v>
      </c>
      <c r="B262" s="25">
        <v>17000</v>
      </c>
    </row>
    <row r="263" spans="1:2" ht="16.5" customHeight="1">
      <c r="A263" s="27" t="s">
        <v>1103</v>
      </c>
      <c r="B263" s="25">
        <v>5400</v>
      </c>
    </row>
    <row r="264" spans="1:2" ht="16.5" customHeight="1">
      <c r="A264" s="27" t="s">
        <v>1104</v>
      </c>
      <c r="B264" s="25">
        <v>48340</v>
      </c>
    </row>
    <row r="265" spans="1:2" ht="16.5" customHeight="1">
      <c r="A265" s="26" t="s">
        <v>1105</v>
      </c>
      <c r="B265" s="25">
        <v>8299</v>
      </c>
    </row>
    <row r="266" spans="1:2" ht="16.5" customHeight="1">
      <c r="A266" s="27" t="s">
        <v>1106</v>
      </c>
      <c r="B266" s="25">
        <v>1839</v>
      </c>
    </row>
    <row r="267" spans="1:2" ht="16.5" customHeight="1">
      <c r="A267" s="27" t="s">
        <v>1107</v>
      </c>
      <c r="B267" s="25">
        <v>1900</v>
      </c>
    </row>
    <row r="268" spans="1:2" ht="16.5" customHeight="1">
      <c r="A268" s="27" t="s">
        <v>1108</v>
      </c>
      <c r="B268" s="25">
        <v>4560</v>
      </c>
    </row>
    <row r="269" spans="1:2" ht="16.5" customHeight="1">
      <c r="A269" s="26" t="s">
        <v>1109</v>
      </c>
      <c r="B269" s="25">
        <v>21018</v>
      </c>
    </row>
    <row r="270" spans="1:2" ht="16.5" customHeight="1">
      <c r="A270" s="27" t="s">
        <v>1110</v>
      </c>
      <c r="B270" s="25">
        <v>10138</v>
      </c>
    </row>
    <row r="271" spans="1:2" ht="16.5" customHeight="1">
      <c r="A271" s="27" t="s">
        <v>1111</v>
      </c>
      <c r="B271" s="25">
        <v>2280</v>
      </c>
    </row>
    <row r="272" spans="1:2" ht="16.5" customHeight="1">
      <c r="A272" s="27" t="s">
        <v>1112</v>
      </c>
      <c r="B272" s="25">
        <v>8000</v>
      </c>
    </row>
    <row r="273" spans="1:2" ht="16.5" customHeight="1">
      <c r="A273" s="27" t="s">
        <v>1113</v>
      </c>
      <c r="B273" s="25">
        <v>600</v>
      </c>
    </row>
    <row r="274" spans="1:2" ht="16.5" customHeight="1">
      <c r="A274" s="26" t="s">
        <v>1114</v>
      </c>
      <c r="B274" s="25">
        <v>37974</v>
      </c>
    </row>
    <row r="275" spans="1:2" ht="16.5" customHeight="1">
      <c r="A275" s="27" t="s">
        <v>1115</v>
      </c>
      <c r="B275" s="25">
        <v>20503</v>
      </c>
    </row>
    <row r="276" spans="1:2" ht="16.5" customHeight="1">
      <c r="A276" s="27" t="s">
        <v>1116</v>
      </c>
      <c r="B276" s="25">
        <v>8471</v>
      </c>
    </row>
    <row r="277" spans="1:2" ht="16.5" customHeight="1">
      <c r="A277" s="27" t="s">
        <v>1117</v>
      </c>
      <c r="B277" s="25">
        <v>8000</v>
      </c>
    </row>
    <row r="278" spans="1:2" ht="16.5" customHeight="1">
      <c r="A278" s="27" t="s">
        <v>1118</v>
      </c>
      <c r="B278" s="25">
        <v>1000</v>
      </c>
    </row>
    <row r="279" spans="1:2" ht="16.5" customHeight="1">
      <c r="A279" s="26" t="s">
        <v>1119</v>
      </c>
      <c r="B279" s="25">
        <v>55800</v>
      </c>
    </row>
    <row r="280" spans="1:2" ht="24" customHeight="1">
      <c r="A280" s="27" t="s">
        <v>1120</v>
      </c>
      <c r="B280" s="25">
        <v>55800</v>
      </c>
    </row>
    <row r="281" spans="1:2" ht="16.5" customHeight="1">
      <c r="A281" s="26" t="s">
        <v>1121</v>
      </c>
      <c r="B281" s="25">
        <v>88500</v>
      </c>
    </row>
    <row r="282" spans="1:2" ht="16.5" customHeight="1">
      <c r="A282" s="27" t="s">
        <v>1122</v>
      </c>
      <c r="B282" s="25">
        <v>88500</v>
      </c>
    </row>
    <row r="283" spans="1:2" ht="16.5" customHeight="1">
      <c r="A283" s="24" t="s">
        <v>331</v>
      </c>
      <c r="B283" s="25">
        <v>97840</v>
      </c>
    </row>
    <row r="284" spans="1:2" ht="16.5" customHeight="1">
      <c r="A284" s="26" t="s">
        <v>1123</v>
      </c>
      <c r="B284" s="25">
        <v>7990</v>
      </c>
    </row>
    <row r="285" spans="1:2" ht="16.5" customHeight="1">
      <c r="A285" s="27" t="s">
        <v>1124</v>
      </c>
      <c r="B285" s="25">
        <v>7990</v>
      </c>
    </row>
    <row r="286" spans="1:2" ht="16.5" customHeight="1">
      <c r="A286" s="26" t="s">
        <v>1125</v>
      </c>
      <c r="B286" s="25">
        <v>36820</v>
      </c>
    </row>
    <row r="287" spans="1:2" ht="16.5" customHeight="1">
      <c r="A287" s="27" t="s">
        <v>1126</v>
      </c>
      <c r="B287" s="25">
        <v>36820</v>
      </c>
    </row>
    <row r="288" spans="1:2" ht="16.5" customHeight="1">
      <c r="A288" s="26" t="s">
        <v>1127</v>
      </c>
      <c r="B288" s="25">
        <v>52400</v>
      </c>
    </row>
    <row r="289" spans="1:2" ht="16.5" customHeight="1">
      <c r="A289" s="27" t="s">
        <v>1128</v>
      </c>
      <c r="B289" s="25">
        <v>25000</v>
      </c>
    </row>
    <row r="290" spans="1:2" ht="16.5" customHeight="1">
      <c r="A290" s="27" t="s">
        <v>1129</v>
      </c>
      <c r="B290" s="25">
        <v>1300</v>
      </c>
    </row>
    <row r="291" spans="1:2" ht="16.5" customHeight="1">
      <c r="A291" s="27" t="s">
        <v>1130</v>
      </c>
      <c r="B291" s="25">
        <v>26100</v>
      </c>
    </row>
    <row r="292" spans="1:2" ht="16.5" customHeight="1">
      <c r="A292" s="26" t="s">
        <v>1131</v>
      </c>
      <c r="B292" s="25">
        <v>630</v>
      </c>
    </row>
    <row r="293" spans="1:2" ht="16.5" customHeight="1">
      <c r="A293" s="27" t="s">
        <v>1132</v>
      </c>
      <c r="B293" s="25">
        <v>430</v>
      </c>
    </row>
    <row r="294" spans="1:2" ht="16.5" customHeight="1">
      <c r="A294" s="27" t="s">
        <v>1133</v>
      </c>
      <c r="B294" s="25">
        <v>200</v>
      </c>
    </row>
    <row r="295" spans="1:2" ht="16.5" customHeight="1">
      <c r="A295" s="24" t="s">
        <v>340</v>
      </c>
      <c r="B295" s="25">
        <v>310935</v>
      </c>
    </row>
    <row r="296" spans="1:2" ht="16.5" customHeight="1">
      <c r="A296" s="26" t="s">
        <v>1134</v>
      </c>
      <c r="B296" s="25">
        <v>62777</v>
      </c>
    </row>
    <row r="297" spans="1:2" ht="16.5" customHeight="1">
      <c r="A297" s="27" t="s">
        <v>1135</v>
      </c>
      <c r="B297" s="25">
        <v>31134</v>
      </c>
    </row>
    <row r="298" spans="1:2" ht="16.5" customHeight="1">
      <c r="A298" s="27" t="s">
        <v>1136</v>
      </c>
      <c r="B298" s="25">
        <v>653</v>
      </c>
    </row>
    <row r="299" spans="1:2" ht="16.5" customHeight="1">
      <c r="A299" s="27" t="s">
        <v>1137</v>
      </c>
      <c r="B299" s="25">
        <v>11740</v>
      </c>
    </row>
    <row r="300" spans="1:2" ht="16.5" customHeight="1">
      <c r="A300" s="27" t="s">
        <v>1138</v>
      </c>
      <c r="B300" s="25">
        <v>150</v>
      </c>
    </row>
    <row r="301" spans="1:2" ht="16.5" customHeight="1">
      <c r="A301" s="27" t="s">
        <v>1139</v>
      </c>
      <c r="B301" s="25">
        <v>19100</v>
      </c>
    </row>
    <row r="302" spans="1:2" ht="16.5" customHeight="1">
      <c r="A302" s="26" t="s">
        <v>1140</v>
      </c>
      <c r="B302" s="25">
        <v>10900</v>
      </c>
    </row>
    <row r="303" spans="1:2" ht="16.5" customHeight="1">
      <c r="A303" s="27" t="s">
        <v>1141</v>
      </c>
      <c r="B303" s="25">
        <v>10900</v>
      </c>
    </row>
    <row r="304" spans="1:2" ht="16.5" customHeight="1">
      <c r="A304" s="26" t="s">
        <v>1142</v>
      </c>
      <c r="B304" s="25">
        <v>5000</v>
      </c>
    </row>
    <row r="305" spans="1:2" ht="16.5" customHeight="1">
      <c r="A305" s="27" t="s">
        <v>1143</v>
      </c>
      <c r="B305" s="25">
        <v>5000</v>
      </c>
    </row>
    <row r="306" spans="1:2" ht="16.5" customHeight="1">
      <c r="A306" s="26" t="s">
        <v>1144</v>
      </c>
      <c r="B306" s="25">
        <v>69098</v>
      </c>
    </row>
    <row r="307" spans="1:2" ht="16.5" customHeight="1">
      <c r="A307" s="27" t="s">
        <v>1145</v>
      </c>
      <c r="B307" s="25">
        <v>69098</v>
      </c>
    </row>
    <row r="308" spans="1:2" ht="16.5" customHeight="1">
      <c r="A308" s="26" t="s">
        <v>1146</v>
      </c>
      <c r="B308" s="25">
        <v>163160</v>
      </c>
    </row>
    <row r="309" spans="1:2" ht="16.5" customHeight="1">
      <c r="A309" s="27" t="s">
        <v>1147</v>
      </c>
      <c r="B309" s="25">
        <v>163160</v>
      </c>
    </row>
    <row r="310" spans="1:2" ht="16.5" customHeight="1">
      <c r="A310" s="24" t="s">
        <v>363</v>
      </c>
      <c r="B310" s="25">
        <v>446408</v>
      </c>
    </row>
    <row r="311" spans="1:2" ht="16.5" customHeight="1">
      <c r="A311" s="26" t="s">
        <v>1148</v>
      </c>
      <c r="B311" s="25">
        <v>62197</v>
      </c>
    </row>
    <row r="312" spans="1:2" ht="16.5" customHeight="1">
      <c r="A312" s="27" t="s">
        <v>1149</v>
      </c>
      <c r="B312" s="25">
        <v>14863</v>
      </c>
    </row>
    <row r="313" spans="1:2" ht="16.5" customHeight="1">
      <c r="A313" s="27" t="s">
        <v>1150</v>
      </c>
      <c r="B313" s="25">
        <v>1280</v>
      </c>
    </row>
    <row r="314" spans="1:2" ht="16.5" customHeight="1">
      <c r="A314" s="27" t="s">
        <v>1151</v>
      </c>
      <c r="B314" s="25">
        <v>2094</v>
      </c>
    </row>
    <row r="315" spans="1:2" ht="16.5" customHeight="1">
      <c r="A315" s="27" t="s">
        <v>1152</v>
      </c>
      <c r="B315" s="25">
        <v>160</v>
      </c>
    </row>
    <row r="316" spans="1:2" ht="16.5" customHeight="1">
      <c r="A316" s="27" t="s">
        <v>1153</v>
      </c>
      <c r="B316" s="25">
        <v>1240</v>
      </c>
    </row>
    <row r="317" spans="1:2" ht="16.5" customHeight="1">
      <c r="A317" s="27" t="s">
        <v>1154</v>
      </c>
      <c r="B317" s="25">
        <v>280</v>
      </c>
    </row>
    <row r="318" spans="1:2" ht="16.5" customHeight="1">
      <c r="A318" s="27" t="s">
        <v>1155</v>
      </c>
      <c r="B318" s="25">
        <v>4700</v>
      </c>
    </row>
    <row r="319" spans="1:2" ht="16.5" customHeight="1">
      <c r="A319" s="27" t="s">
        <v>1156</v>
      </c>
      <c r="B319" s="25">
        <v>37580</v>
      </c>
    </row>
    <row r="320" spans="1:2" ht="16.5" customHeight="1">
      <c r="A320" s="26" t="s">
        <v>1157</v>
      </c>
      <c r="B320" s="25">
        <v>23238</v>
      </c>
    </row>
    <row r="321" spans="1:2" ht="16.5" customHeight="1">
      <c r="A321" s="27" t="s">
        <v>1158</v>
      </c>
      <c r="B321" s="25">
        <v>4386</v>
      </c>
    </row>
    <row r="322" spans="1:2" ht="16.5" customHeight="1">
      <c r="A322" s="27" t="s">
        <v>1159</v>
      </c>
      <c r="B322" s="25">
        <v>120</v>
      </c>
    </row>
    <row r="323" spans="1:2" ht="16.5" customHeight="1">
      <c r="A323" s="27" t="s">
        <v>1160</v>
      </c>
      <c r="B323" s="25">
        <v>7362</v>
      </c>
    </row>
    <row r="324" spans="1:2" ht="16.5" customHeight="1">
      <c r="A324" s="27" t="s">
        <v>1161</v>
      </c>
      <c r="B324" s="25">
        <v>400</v>
      </c>
    </row>
    <row r="325" spans="1:2" ht="16.5" customHeight="1">
      <c r="A325" s="27" t="s">
        <v>1162</v>
      </c>
      <c r="B325" s="25">
        <v>200</v>
      </c>
    </row>
    <row r="326" spans="1:2" ht="16.5" customHeight="1">
      <c r="A326" s="27" t="s">
        <v>1163</v>
      </c>
      <c r="B326" s="25">
        <v>1900</v>
      </c>
    </row>
    <row r="327" spans="1:2" ht="16.5" customHeight="1">
      <c r="A327" s="27" t="s">
        <v>1164</v>
      </c>
      <c r="B327" s="25">
        <v>8870</v>
      </c>
    </row>
    <row r="328" spans="1:2" ht="16.5" customHeight="1">
      <c r="A328" s="26" t="s">
        <v>1165</v>
      </c>
      <c r="B328" s="25">
        <v>18055</v>
      </c>
    </row>
    <row r="329" spans="1:2" ht="16.5" customHeight="1">
      <c r="A329" s="27" t="s">
        <v>1166</v>
      </c>
      <c r="B329" s="25">
        <v>4815</v>
      </c>
    </row>
    <row r="330" spans="1:2" ht="16.5" customHeight="1">
      <c r="A330" s="27" t="s">
        <v>1167</v>
      </c>
      <c r="B330" s="25">
        <v>790</v>
      </c>
    </row>
    <row r="331" spans="1:2" ht="16.5" customHeight="1">
      <c r="A331" s="27" t="s">
        <v>1168</v>
      </c>
      <c r="B331" s="25">
        <v>12450</v>
      </c>
    </row>
    <row r="332" spans="1:2" ht="16.5" customHeight="1">
      <c r="A332" s="26" t="s">
        <v>1169</v>
      </c>
      <c r="B332" s="25">
        <v>304988</v>
      </c>
    </row>
    <row r="333" spans="1:2" ht="16.5" customHeight="1">
      <c r="A333" s="27" t="s">
        <v>1170</v>
      </c>
      <c r="B333" s="25">
        <v>1848</v>
      </c>
    </row>
    <row r="334" spans="1:2" ht="16.5" customHeight="1">
      <c r="A334" s="27" t="s">
        <v>1171</v>
      </c>
      <c r="B334" s="25">
        <v>303140</v>
      </c>
    </row>
    <row r="335" spans="1:2" ht="16.5" customHeight="1">
      <c r="A335" s="26" t="s">
        <v>1172</v>
      </c>
      <c r="B335" s="25">
        <v>37930</v>
      </c>
    </row>
    <row r="336" spans="1:2" ht="16.5" customHeight="1">
      <c r="A336" s="27" t="s">
        <v>1173</v>
      </c>
      <c r="B336" s="25">
        <v>37930</v>
      </c>
    </row>
    <row r="337" spans="1:2" ht="16.5" customHeight="1">
      <c r="A337" s="24" t="s">
        <v>410</v>
      </c>
      <c r="B337" s="25">
        <v>70915</v>
      </c>
    </row>
    <row r="338" spans="1:2" ht="16.5" customHeight="1">
      <c r="A338" s="26" t="s">
        <v>1174</v>
      </c>
      <c r="B338" s="25">
        <v>70015</v>
      </c>
    </row>
    <row r="339" spans="1:2" ht="16.5" customHeight="1">
      <c r="A339" s="27" t="s">
        <v>1175</v>
      </c>
      <c r="B339" s="25">
        <v>43345</v>
      </c>
    </row>
    <row r="340" spans="1:2" ht="16.5" customHeight="1">
      <c r="A340" s="27" t="s">
        <v>1176</v>
      </c>
      <c r="B340" s="25">
        <v>800</v>
      </c>
    </row>
    <row r="341" spans="1:2" ht="16.5" customHeight="1">
      <c r="A341" s="27" t="s">
        <v>1177</v>
      </c>
      <c r="B341" s="25">
        <v>8000</v>
      </c>
    </row>
    <row r="342" spans="1:2" ht="16.5" customHeight="1">
      <c r="A342" s="27" t="s">
        <v>1178</v>
      </c>
      <c r="B342" s="25">
        <v>17870</v>
      </c>
    </row>
    <row r="343" spans="1:2" ht="16.5" customHeight="1">
      <c r="A343" s="26" t="s">
        <v>1179</v>
      </c>
      <c r="B343" s="25">
        <v>500</v>
      </c>
    </row>
    <row r="344" spans="1:2" ht="16.5" customHeight="1">
      <c r="A344" s="27" t="s">
        <v>1180</v>
      </c>
      <c r="B344" s="25">
        <v>500</v>
      </c>
    </row>
    <row r="345" spans="1:2" ht="16.5" customHeight="1">
      <c r="A345" s="26" t="s">
        <v>1181</v>
      </c>
      <c r="B345" s="25">
        <v>400</v>
      </c>
    </row>
    <row r="346" spans="1:2" ht="16.5" customHeight="1">
      <c r="A346" s="27" t="s">
        <v>1182</v>
      </c>
      <c r="B346" s="25">
        <v>400</v>
      </c>
    </row>
    <row r="347" spans="1:2" ht="16.5" customHeight="1">
      <c r="A347" s="24" t="s">
        <v>419</v>
      </c>
      <c r="B347" s="25">
        <v>193088</v>
      </c>
    </row>
    <row r="348" spans="1:2" ht="16.5" customHeight="1">
      <c r="A348" s="26" t="s">
        <v>1183</v>
      </c>
      <c r="B348" s="25">
        <v>4781</v>
      </c>
    </row>
    <row r="349" spans="1:2" ht="16.5" customHeight="1">
      <c r="A349" s="27" t="s">
        <v>1184</v>
      </c>
      <c r="B349" s="25">
        <v>471</v>
      </c>
    </row>
    <row r="350" spans="1:2" ht="16.5" customHeight="1">
      <c r="A350" s="27" t="s">
        <v>1185</v>
      </c>
      <c r="B350" s="25">
        <v>530</v>
      </c>
    </row>
    <row r="351" spans="1:2" ht="16.5" customHeight="1">
      <c r="A351" s="27" t="s">
        <v>1186</v>
      </c>
      <c r="B351" s="25">
        <v>3780</v>
      </c>
    </row>
    <row r="352" spans="1:2" ht="16.5" customHeight="1">
      <c r="A352" s="26" t="s">
        <v>1187</v>
      </c>
      <c r="B352" s="25">
        <v>8890</v>
      </c>
    </row>
    <row r="353" spans="1:2" ht="16.5" customHeight="1">
      <c r="A353" s="27" t="s">
        <v>1188</v>
      </c>
      <c r="B353" s="25">
        <v>3940</v>
      </c>
    </row>
    <row r="354" spans="1:2" ht="16.5" customHeight="1">
      <c r="A354" s="27" t="s">
        <v>1189</v>
      </c>
      <c r="B354" s="25">
        <v>1700</v>
      </c>
    </row>
    <row r="355" spans="1:2" ht="16.5" customHeight="1">
      <c r="A355" s="27" t="s">
        <v>1190</v>
      </c>
      <c r="B355" s="25">
        <v>3250</v>
      </c>
    </row>
    <row r="356" spans="1:2" ht="16.5" customHeight="1">
      <c r="A356" s="26" t="s">
        <v>1191</v>
      </c>
      <c r="B356" s="25">
        <v>3597</v>
      </c>
    </row>
    <row r="357" spans="1:2" ht="16.5" customHeight="1">
      <c r="A357" s="27" t="s">
        <v>1192</v>
      </c>
      <c r="B357" s="25">
        <v>1364</v>
      </c>
    </row>
    <row r="358" spans="1:2" ht="16.5" customHeight="1">
      <c r="A358" s="27" t="s">
        <v>1193</v>
      </c>
      <c r="B358" s="25">
        <v>810</v>
      </c>
    </row>
    <row r="359" spans="1:2" ht="16.5" customHeight="1">
      <c r="A359" s="27" t="s">
        <v>1194</v>
      </c>
      <c r="B359" s="25">
        <v>1423</v>
      </c>
    </row>
    <row r="360" spans="1:2" ht="16.5" customHeight="1">
      <c r="A360" s="26" t="s">
        <v>1195</v>
      </c>
      <c r="B360" s="25">
        <v>175820</v>
      </c>
    </row>
    <row r="361" spans="1:2" ht="16.5" customHeight="1">
      <c r="A361" s="27" t="s">
        <v>1196</v>
      </c>
      <c r="B361" s="25">
        <v>175820</v>
      </c>
    </row>
    <row r="362" spans="1:2" ht="16.5" customHeight="1">
      <c r="A362" s="24" t="s">
        <v>432</v>
      </c>
      <c r="B362" s="25">
        <v>28324</v>
      </c>
    </row>
    <row r="363" spans="1:2" ht="16.5" customHeight="1">
      <c r="A363" s="26" t="s">
        <v>1197</v>
      </c>
      <c r="B363" s="25">
        <v>24601</v>
      </c>
    </row>
    <row r="364" spans="1:2" ht="16.5" customHeight="1">
      <c r="A364" s="27" t="s">
        <v>1198</v>
      </c>
      <c r="B364" s="25">
        <v>2001</v>
      </c>
    </row>
    <row r="365" spans="1:2" ht="16.5" customHeight="1">
      <c r="A365" s="27" t="s">
        <v>1199</v>
      </c>
      <c r="B365" s="25">
        <v>22600</v>
      </c>
    </row>
    <row r="366" spans="1:2" ht="16.5" customHeight="1">
      <c r="A366" s="26" t="s">
        <v>1200</v>
      </c>
      <c r="B366" s="25">
        <v>3723</v>
      </c>
    </row>
    <row r="367" spans="1:2" ht="16.5" customHeight="1">
      <c r="A367" s="27" t="s">
        <v>1201</v>
      </c>
      <c r="B367" s="25">
        <v>2253</v>
      </c>
    </row>
    <row r="368" spans="1:2" ht="16.5" customHeight="1">
      <c r="A368" s="27" t="s">
        <v>1202</v>
      </c>
      <c r="B368" s="25">
        <v>600</v>
      </c>
    </row>
    <row r="369" spans="1:2" ht="16.5" customHeight="1">
      <c r="A369" s="27" t="s">
        <v>1203</v>
      </c>
      <c r="B369" s="25">
        <v>470</v>
      </c>
    </row>
    <row r="370" spans="1:2" ht="16.5" customHeight="1">
      <c r="A370" s="27" t="s">
        <v>1204</v>
      </c>
      <c r="B370" s="25">
        <v>400</v>
      </c>
    </row>
    <row r="371" spans="1:2" ht="16.5" customHeight="1">
      <c r="A371" s="24" t="s">
        <v>441</v>
      </c>
      <c r="B371" s="25">
        <v>155496</v>
      </c>
    </row>
    <row r="372" spans="1:2" ht="16.5" customHeight="1">
      <c r="A372" s="26" t="s">
        <v>1205</v>
      </c>
      <c r="B372" s="25">
        <v>150746</v>
      </c>
    </row>
    <row r="373" spans="1:2" ht="16.5" customHeight="1">
      <c r="A373" s="27" t="s">
        <v>1206</v>
      </c>
      <c r="B373" s="25">
        <v>6506</v>
      </c>
    </row>
    <row r="374" spans="1:2" ht="16.5" customHeight="1">
      <c r="A374" s="27" t="s">
        <v>1207</v>
      </c>
      <c r="B374" s="25">
        <v>123300</v>
      </c>
    </row>
    <row r="375" spans="1:2" ht="16.5" customHeight="1">
      <c r="A375" s="27" t="s">
        <v>1208</v>
      </c>
      <c r="B375" s="25">
        <v>20940</v>
      </c>
    </row>
    <row r="376" spans="1:2" ht="16.5" customHeight="1">
      <c r="A376" s="26" t="s">
        <v>1209</v>
      </c>
      <c r="B376" s="25">
        <v>4750</v>
      </c>
    </row>
    <row r="377" spans="1:2" ht="16.5" customHeight="1">
      <c r="A377" s="27" t="s">
        <v>1210</v>
      </c>
      <c r="B377" s="25">
        <v>2750</v>
      </c>
    </row>
    <row r="378" spans="1:2" ht="16.5" customHeight="1">
      <c r="A378" s="27" t="s">
        <v>1211</v>
      </c>
      <c r="B378" s="25">
        <v>2000</v>
      </c>
    </row>
    <row r="379" spans="1:2" ht="16.5" customHeight="1">
      <c r="A379" s="24" t="s">
        <v>513</v>
      </c>
      <c r="B379" s="25">
        <v>72990</v>
      </c>
    </row>
    <row r="380" spans="1:2" ht="16.5" customHeight="1">
      <c r="A380" s="26" t="s">
        <v>1212</v>
      </c>
      <c r="B380" s="25">
        <v>72990</v>
      </c>
    </row>
    <row r="381" spans="1:2" ht="16.5" customHeight="1">
      <c r="A381" s="27" t="s">
        <v>1213</v>
      </c>
      <c r="B381" s="25">
        <v>72990</v>
      </c>
    </row>
    <row r="382" spans="1:2" ht="16.5" customHeight="1">
      <c r="A382" s="24" t="s">
        <v>450</v>
      </c>
      <c r="B382" s="25">
        <v>56937</v>
      </c>
    </row>
    <row r="383" spans="1:2" ht="16.5" customHeight="1">
      <c r="A383" s="26" t="s">
        <v>1214</v>
      </c>
      <c r="B383" s="25">
        <v>56425</v>
      </c>
    </row>
    <row r="384" spans="1:2" ht="16.5" customHeight="1">
      <c r="A384" s="27" t="s">
        <v>1215</v>
      </c>
      <c r="B384" s="25">
        <v>1965</v>
      </c>
    </row>
    <row r="385" spans="1:2" ht="16.5" customHeight="1">
      <c r="A385" s="27" t="s">
        <v>1216</v>
      </c>
      <c r="B385" s="25">
        <v>850</v>
      </c>
    </row>
    <row r="386" spans="1:2" ht="16.5" customHeight="1">
      <c r="A386" s="27" t="s">
        <v>1217</v>
      </c>
      <c r="B386" s="25">
        <v>53000</v>
      </c>
    </row>
    <row r="387" spans="1:2" ht="16.5" customHeight="1">
      <c r="A387" s="27" t="s">
        <v>1218</v>
      </c>
      <c r="B387" s="25">
        <v>610</v>
      </c>
    </row>
    <row r="388" spans="1:2" ht="16.5" customHeight="1">
      <c r="A388" s="26" t="s">
        <v>1219</v>
      </c>
      <c r="B388" s="25">
        <v>512</v>
      </c>
    </row>
    <row r="389" spans="1:2" ht="16.5" customHeight="1">
      <c r="A389" s="27" t="s">
        <v>1220</v>
      </c>
      <c r="B389" s="25">
        <v>390</v>
      </c>
    </row>
    <row r="390" spans="1:2" ht="16.5" customHeight="1">
      <c r="A390" s="27" t="s">
        <v>1221</v>
      </c>
      <c r="B390" s="25">
        <v>122</v>
      </c>
    </row>
    <row r="391" spans="1:2" ht="16.5" customHeight="1">
      <c r="A391" s="24" t="s">
        <v>514</v>
      </c>
      <c r="B391" s="25">
        <v>439844</v>
      </c>
    </row>
    <row r="392" spans="1:2" ht="16.5" customHeight="1">
      <c r="A392" s="26" t="s">
        <v>1222</v>
      </c>
      <c r="B392" s="25">
        <v>439844</v>
      </c>
    </row>
    <row r="393" spans="1:2" ht="16.5" customHeight="1">
      <c r="A393" s="27" t="s">
        <v>1223</v>
      </c>
      <c r="B393" s="25">
        <v>439844</v>
      </c>
    </row>
    <row r="394" spans="1:2" ht="16.5" customHeight="1">
      <c r="A394" s="28" t="s">
        <v>1224</v>
      </c>
      <c r="B394" s="29">
        <v>4518740</v>
      </c>
    </row>
  </sheetData>
  <sheetProtection/>
  <mergeCells count="1">
    <mergeCell ref="A1:B1"/>
  </mergeCells>
  <printOptions/>
  <pageMargins left="1.17" right="0.23999999999999996" top="0.42" bottom="0.51" header="0.4" footer="0.21"/>
  <pageSetup firstPageNumber="28" useFirstPageNumber="1" horizontalDpi="600" verticalDpi="600" orientation="portrait" paperSize="8"/>
  <headerFooter scaleWithDoc="0" alignWithMargins="0">
    <oddFooter>&amp;R第 &amp;P 页</oddFooter>
  </headerFooter>
</worksheet>
</file>

<file path=xl/worksheets/sheet14.xml><?xml version="1.0" encoding="utf-8"?>
<worksheet xmlns="http://schemas.openxmlformats.org/spreadsheetml/2006/main" xmlns:r="http://schemas.openxmlformats.org/officeDocument/2006/relationships">
  <dimension ref="A1:H12"/>
  <sheetViews>
    <sheetView tabSelected="1" workbookViewId="0" topLeftCell="A1">
      <selection activeCell="F18" sqref="F18"/>
    </sheetView>
  </sheetViews>
  <sheetFormatPr defaultColWidth="10.28125" defaultRowHeight="12"/>
  <cols>
    <col min="1" max="1" width="32.28125" style="0" customWidth="1"/>
    <col min="2" max="2" width="40.140625" style="0" customWidth="1"/>
    <col min="3" max="3" width="24.421875" style="0" customWidth="1"/>
    <col min="4" max="4" width="41.7109375" style="0" customWidth="1"/>
    <col min="5" max="5" width="21.7109375" style="0" customWidth="1"/>
    <col min="6" max="6" width="19.140625" style="0" customWidth="1"/>
    <col min="7" max="7" width="13.8515625" style="0" customWidth="1"/>
    <col min="8" max="8" width="12.57421875" style="0" customWidth="1"/>
  </cols>
  <sheetData>
    <row r="1" spans="1:8" ht="60" customHeight="1">
      <c r="A1" s="1" t="s">
        <v>1225</v>
      </c>
      <c r="B1" s="2"/>
      <c r="C1" s="2"/>
      <c r="D1" s="2"/>
      <c r="E1" s="2"/>
      <c r="F1" s="2"/>
      <c r="G1" s="2"/>
      <c r="H1" s="3"/>
    </row>
    <row r="2" spans="1:8" ht="75.75" customHeight="1">
      <c r="A2" s="4" t="s">
        <v>1226</v>
      </c>
      <c r="B2" s="5" t="s">
        <v>1227</v>
      </c>
      <c r="C2" s="6" t="s">
        <v>657</v>
      </c>
      <c r="D2" s="5" t="s">
        <v>1228</v>
      </c>
      <c r="E2" s="5" t="s">
        <v>657</v>
      </c>
      <c r="F2" s="5" t="s">
        <v>1229</v>
      </c>
      <c r="G2" s="7"/>
      <c r="H2" s="7"/>
    </row>
    <row r="3" spans="1:8" ht="27" customHeight="1">
      <c r="A3" s="7"/>
      <c r="B3" s="8" t="s">
        <v>455</v>
      </c>
      <c r="C3" s="9">
        <v>37500</v>
      </c>
      <c r="D3" s="10" t="s">
        <v>455</v>
      </c>
      <c r="E3" s="9">
        <v>37500</v>
      </c>
      <c r="F3" s="11"/>
      <c r="G3" s="7"/>
      <c r="H3" s="7"/>
    </row>
    <row r="4" spans="1:8" ht="26.25" customHeight="1">
      <c r="A4" s="7"/>
      <c r="B4" s="8" t="s">
        <v>1230</v>
      </c>
      <c r="C4" s="12">
        <v>37490</v>
      </c>
      <c r="D4" s="8" t="s">
        <v>1231</v>
      </c>
      <c r="E4" s="13">
        <v>37500</v>
      </c>
      <c r="F4" s="7"/>
      <c r="G4" s="7"/>
      <c r="H4" s="7"/>
    </row>
    <row r="5" spans="1:8" ht="24" customHeight="1">
      <c r="A5" s="7"/>
      <c r="B5" s="8" t="s">
        <v>1232</v>
      </c>
      <c r="C5" s="9">
        <v>14246.2</v>
      </c>
      <c r="D5" s="8" t="s">
        <v>1233</v>
      </c>
      <c r="E5" s="13">
        <v>11280.6</v>
      </c>
      <c r="F5" s="7"/>
      <c r="G5" s="7"/>
      <c r="H5" s="7"/>
    </row>
    <row r="6" spans="1:8" ht="21.75" customHeight="1">
      <c r="A6" s="7"/>
      <c r="B6" s="8" t="s">
        <v>1234</v>
      </c>
      <c r="C6" s="9">
        <v>5248.6</v>
      </c>
      <c r="D6" s="8" t="s">
        <v>1235</v>
      </c>
      <c r="E6" s="13"/>
      <c r="F6" s="7"/>
      <c r="G6" s="7"/>
      <c r="H6" s="7"/>
    </row>
    <row r="7" spans="1:8" ht="27" customHeight="1">
      <c r="A7" s="7"/>
      <c r="B7" s="8" t="s">
        <v>1236</v>
      </c>
      <c r="C7" s="9">
        <v>5385.06</v>
      </c>
      <c r="D7" s="8" t="s">
        <v>1237</v>
      </c>
      <c r="E7" s="9">
        <v>12274.6</v>
      </c>
      <c r="F7" s="7"/>
      <c r="G7" s="7"/>
      <c r="H7" s="7"/>
    </row>
    <row r="8" spans="1:8" ht="21.75" customHeight="1">
      <c r="A8" s="7"/>
      <c r="B8" s="8" t="s">
        <v>1238</v>
      </c>
      <c r="C8" s="9">
        <v>4573.78</v>
      </c>
      <c r="D8" s="8" t="s">
        <v>1239</v>
      </c>
      <c r="E8" s="9">
        <v>6338.8</v>
      </c>
      <c r="F8" s="7"/>
      <c r="G8" s="7"/>
      <c r="H8" s="7"/>
    </row>
    <row r="9" spans="1:8" ht="22.5" customHeight="1">
      <c r="A9" s="7"/>
      <c r="B9" s="8" t="s">
        <v>1240</v>
      </c>
      <c r="C9" s="14">
        <v>10</v>
      </c>
      <c r="D9" s="8" t="s">
        <v>1241</v>
      </c>
      <c r="E9" s="9">
        <v>2025.5</v>
      </c>
      <c r="F9" s="7"/>
      <c r="G9" s="7"/>
      <c r="H9" s="7"/>
    </row>
    <row r="10" spans="1:8" ht="24" customHeight="1">
      <c r="A10" s="7"/>
      <c r="B10" s="8" t="s">
        <v>1242</v>
      </c>
      <c r="C10" s="15"/>
      <c r="D10" s="8" t="s">
        <v>1243</v>
      </c>
      <c r="E10" s="9">
        <v>5580.5</v>
      </c>
      <c r="F10" s="7"/>
      <c r="G10" s="7"/>
      <c r="H10" s="7"/>
    </row>
    <row r="11" spans="1:8" ht="22.5" customHeight="1">
      <c r="A11" s="7"/>
      <c r="B11" s="8"/>
      <c r="C11" s="15"/>
      <c r="D11" s="8" t="s">
        <v>1244</v>
      </c>
      <c r="E11" s="16"/>
      <c r="F11" s="7"/>
      <c r="G11" s="7"/>
      <c r="H11" s="7"/>
    </row>
    <row r="12" spans="1:8" ht="117" customHeight="1">
      <c r="A12" s="17" t="s">
        <v>1245</v>
      </c>
      <c r="B12" s="18"/>
      <c r="C12" s="18"/>
      <c r="D12" s="18"/>
      <c r="E12" s="18"/>
      <c r="F12" s="18"/>
      <c r="G12" s="18"/>
      <c r="H12" s="19"/>
    </row>
  </sheetData>
  <sheetProtection/>
  <mergeCells count="2">
    <mergeCell ref="A1:H1"/>
    <mergeCell ref="A12:H12"/>
  </mergeCells>
  <printOptions/>
  <pageMargins left="1.17" right="0.23999999999999996" top="1.13" bottom="0.51" header="0.8300000000000001" footer="0.21"/>
  <pageSetup firstPageNumber="35" useFirstPageNumber="1" horizontalDpi="600" verticalDpi="600" orientation="landscape" paperSize="8"/>
  <headerFooter alignWithMargins="0">
    <oddFooter>&amp;R第 &amp;P 页</oddFooter>
  </headerFooter>
  <drawing r:id="rId1"/>
</worksheet>
</file>

<file path=xl/worksheets/sheet2.xml><?xml version="1.0" encoding="utf-8"?>
<worksheet xmlns="http://schemas.openxmlformats.org/spreadsheetml/2006/main" xmlns:r="http://schemas.openxmlformats.org/officeDocument/2006/relationships">
  <dimension ref="A1:E19"/>
  <sheetViews>
    <sheetView workbookViewId="0" topLeftCell="A1">
      <selection activeCell="C26" sqref="C26"/>
    </sheetView>
  </sheetViews>
  <sheetFormatPr defaultColWidth="9.140625" defaultRowHeight="14.25" customHeight="1"/>
  <cols>
    <col min="1" max="1" width="83.28125" style="0" customWidth="1"/>
    <col min="2" max="2" width="8.28125" style="0" customWidth="1"/>
    <col min="3" max="3" width="8.421875" style="0" customWidth="1"/>
    <col min="4" max="4" width="9.8515625" style="0" customWidth="1"/>
    <col min="5" max="5" width="106.140625" style="0" customWidth="1"/>
    <col min="6" max="6" width="5.00390625" style="0" customWidth="1"/>
    <col min="7" max="7" width="21.8515625" style="0" customWidth="1"/>
    <col min="8" max="9" width="6.8515625" style="0" customWidth="1"/>
    <col min="10" max="10" width="6.28125" style="0" customWidth="1"/>
    <col min="11" max="14" width="6.8515625" style="0" customWidth="1"/>
    <col min="15" max="15" width="8.8515625" style="0" customWidth="1"/>
    <col min="16" max="17" width="6.8515625" style="0" customWidth="1"/>
    <col min="18" max="18" width="5.421875" style="0" customWidth="1"/>
    <col min="19" max="19" width="6.00390625" style="0" customWidth="1"/>
    <col min="20" max="20" width="5.8515625" style="0" customWidth="1"/>
    <col min="21" max="21" width="8.421875" style="0" customWidth="1"/>
  </cols>
  <sheetData>
    <row r="1" spans="1:5" ht="31.5">
      <c r="A1" s="155" t="s">
        <v>5</v>
      </c>
      <c r="B1" s="155"/>
      <c r="C1" s="155"/>
      <c r="D1" s="155"/>
      <c r="E1" s="155"/>
    </row>
    <row r="2" spans="1:5" ht="22.5">
      <c r="A2" s="156"/>
      <c r="B2" s="156"/>
      <c r="C2" s="156"/>
      <c r="D2" s="156"/>
      <c r="E2" s="156"/>
    </row>
    <row r="3" spans="1:5" ht="18.75">
      <c r="A3" s="157"/>
      <c r="B3" s="157"/>
      <c r="C3" s="157"/>
      <c r="D3" s="157"/>
      <c r="E3" s="157"/>
    </row>
    <row r="4" spans="1:5" ht="18.75">
      <c r="A4" s="157"/>
      <c r="B4" s="157"/>
      <c r="C4" s="157"/>
      <c r="D4" s="157"/>
      <c r="E4" s="157"/>
    </row>
    <row r="5" spans="1:5" ht="18.75">
      <c r="A5" s="157"/>
      <c r="B5" s="157"/>
      <c r="C5" s="157"/>
      <c r="D5" s="157"/>
      <c r="E5" s="157"/>
    </row>
    <row r="6" spans="1:5" ht="18.75">
      <c r="A6" s="157"/>
      <c r="B6" s="157"/>
      <c r="C6" s="157"/>
      <c r="D6" s="157"/>
      <c r="E6" s="157"/>
    </row>
    <row r="7" spans="1:5" ht="18.75">
      <c r="A7" s="157"/>
      <c r="B7" s="157"/>
      <c r="C7" s="157"/>
      <c r="D7" s="157"/>
      <c r="E7" s="157"/>
    </row>
    <row r="8" s="153" customFormat="1" ht="22.5">
      <c r="A8" s="153" t="s">
        <v>6</v>
      </c>
    </row>
    <row r="9" spans="1:5" s="154" customFormat="1" ht="22.5">
      <c r="A9" s="153" t="s">
        <v>7</v>
      </c>
      <c r="B9" s="158"/>
      <c r="C9" s="158"/>
      <c r="D9" s="158"/>
      <c r="E9" s="158"/>
    </row>
    <row r="10" spans="1:5" s="154" customFormat="1" ht="22.5">
      <c r="A10" s="153" t="s">
        <v>8</v>
      </c>
      <c r="B10" s="153"/>
      <c r="C10" s="153"/>
      <c r="D10" s="153"/>
      <c r="E10" s="153"/>
    </row>
    <row r="11" spans="1:5" s="154" customFormat="1" ht="22.5">
      <c r="A11" s="153" t="s">
        <v>9</v>
      </c>
      <c r="B11" s="158"/>
      <c r="C11" s="158"/>
      <c r="D11" s="158"/>
      <c r="E11" s="158"/>
    </row>
    <row r="12" spans="1:5" s="154" customFormat="1" ht="22.5">
      <c r="A12" s="153" t="s">
        <v>10</v>
      </c>
      <c r="B12" s="158"/>
      <c r="C12" s="158"/>
      <c r="D12" s="158"/>
      <c r="E12" s="158"/>
    </row>
    <row r="13" spans="1:5" s="154" customFormat="1" ht="22.5">
      <c r="A13" s="153" t="s">
        <v>11</v>
      </c>
      <c r="B13" s="158"/>
      <c r="C13" s="158"/>
      <c r="D13" s="158"/>
      <c r="E13" s="158"/>
    </row>
    <row r="14" spans="1:5" s="154" customFormat="1" ht="22.5">
      <c r="A14" s="153" t="s">
        <v>12</v>
      </c>
      <c r="B14" s="158"/>
      <c r="C14" s="158"/>
      <c r="D14" s="158"/>
      <c r="E14" s="158"/>
    </row>
    <row r="15" spans="1:5" s="154" customFormat="1" ht="22.5">
      <c r="A15" s="153" t="s">
        <v>13</v>
      </c>
      <c r="B15" s="158"/>
      <c r="C15" s="158"/>
      <c r="D15" s="158"/>
      <c r="E15" s="158"/>
    </row>
    <row r="16" spans="1:5" s="154" customFormat="1" ht="22.5">
      <c r="A16" s="153" t="s">
        <v>14</v>
      </c>
      <c r="B16" s="158"/>
      <c r="C16" s="158"/>
      <c r="D16" s="158"/>
      <c r="E16" s="158"/>
    </row>
    <row r="17" spans="1:5" s="154" customFormat="1" ht="22.5">
      <c r="A17" s="153" t="s">
        <v>15</v>
      </c>
      <c r="B17" s="158"/>
      <c r="C17" s="158"/>
      <c r="D17" s="158"/>
      <c r="E17" s="158"/>
    </row>
    <row r="18" spans="1:5" s="154" customFormat="1" ht="22.5">
      <c r="A18" s="153" t="s">
        <v>16</v>
      </c>
      <c r="B18" s="158"/>
      <c r="C18" s="158"/>
      <c r="D18" s="158"/>
      <c r="E18" s="158"/>
    </row>
    <row r="19" spans="1:5" s="154" customFormat="1" ht="21" customHeight="1">
      <c r="A19" s="153" t="s">
        <v>17</v>
      </c>
      <c r="B19" s="158"/>
      <c r="C19" s="158"/>
      <c r="D19" s="158"/>
      <c r="E19" s="158"/>
    </row>
    <row r="20" ht="12"/>
  </sheetData>
  <sheetProtection/>
  <mergeCells count="14">
    <mergeCell ref="A1:E1"/>
    <mergeCell ref="A3:E3"/>
    <mergeCell ref="A8:IV8"/>
    <mergeCell ref="A9:E9"/>
    <mergeCell ref="A10:E10"/>
    <mergeCell ref="A11:E11"/>
    <mergeCell ref="A12:E12"/>
    <mergeCell ref="A13:E13"/>
    <mergeCell ref="A14:E14"/>
    <mergeCell ref="A15:E15"/>
    <mergeCell ref="A16:E16"/>
    <mergeCell ref="A17:E17"/>
    <mergeCell ref="A18:E18"/>
    <mergeCell ref="A19:E19"/>
  </mergeCells>
  <printOptions/>
  <pageMargins left="0.84" right="0.17" top="1.27" bottom="0.51" header="0.5" footer="0.75"/>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A44"/>
  <sheetViews>
    <sheetView workbookViewId="0" topLeftCell="A37">
      <selection activeCell="A39" sqref="A39"/>
    </sheetView>
  </sheetViews>
  <sheetFormatPr defaultColWidth="9.140625" defaultRowHeight="12"/>
  <cols>
    <col min="1" max="1" width="216.28125" style="0" customWidth="1"/>
    <col min="5" max="5" width="45.57421875" style="0" customWidth="1"/>
  </cols>
  <sheetData>
    <row r="1" ht="27">
      <c r="A1" s="148" t="s">
        <v>18</v>
      </c>
    </row>
    <row r="2" ht="13.5">
      <c r="A2" s="149"/>
    </row>
    <row r="3" ht="41.25" customHeight="1">
      <c r="A3" s="150" t="s">
        <v>19</v>
      </c>
    </row>
    <row r="4" ht="20.25" customHeight="1">
      <c r="A4" s="151" t="s">
        <v>20</v>
      </c>
    </row>
    <row r="5" ht="83.25" customHeight="1">
      <c r="A5" s="150" t="s">
        <v>21</v>
      </c>
    </row>
    <row r="6" ht="21" customHeight="1">
      <c r="A6" s="151" t="s">
        <v>22</v>
      </c>
    </row>
    <row r="7" ht="41.25" customHeight="1">
      <c r="A7" s="150" t="s">
        <v>23</v>
      </c>
    </row>
    <row r="8" ht="22.5" customHeight="1">
      <c r="A8" s="150" t="s">
        <v>24</v>
      </c>
    </row>
    <row r="9" ht="44.25" customHeight="1">
      <c r="A9" s="150" t="s">
        <v>25</v>
      </c>
    </row>
    <row r="10" ht="61.5" customHeight="1">
      <c r="A10" s="150" t="s">
        <v>26</v>
      </c>
    </row>
    <row r="11" ht="42" customHeight="1">
      <c r="A11" s="150" t="s">
        <v>27</v>
      </c>
    </row>
    <row r="12" ht="45.75" customHeight="1">
      <c r="A12" s="150" t="s">
        <v>28</v>
      </c>
    </row>
    <row r="13" ht="19.5" customHeight="1">
      <c r="A13" s="151" t="s">
        <v>29</v>
      </c>
    </row>
    <row r="14" ht="45.75" customHeight="1">
      <c r="A14" s="152" t="s">
        <v>30</v>
      </c>
    </row>
    <row r="15" ht="21" customHeight="1">
      <c r="A15" s="151" t="s">
        <v>31</v>
      </c>
    </row>
    <row r="16" ht="120.75" customHeight="1">
      <c r="A16" s="150" t="s">
        <v>32</v>
      </c>
    </row>
    <row r="17" ht="20.25" customHeight="1">
      <c r="A17" s="150" t="s">
        <v>33</v>
      </c>
    </row>
    <row r="18" ht="20.25" customHeight="1">
      <c r="A18" s="151" t="s">
        <v>34</v>
      </c>
    </row>
    <row r="19" ht="20.25" customHeight="1">
      <c r="A19" s="151" t="s">
        <v>35</v>
      </c>
    </row>
    <row r="20" ht="18.75" customHeight="1">
      <c r="A20" s="150" t="s">
        <v>36</v>
      </c>
    </row>
    <row r="21" ht="19.5" customHeight="1">
      <c r="A21" s="151" t="s">
        <v>37</v>
      </c>
    </row>
    <row r="22" ht="19.5" customHeight="1">
      <c r="A22" s="150" t="s">
        <v>38</v>
      </c>
    </row>
    <row r="23" ht="41.25" customHeight="1">
      <c r="A23" s="150" t="s">
        <v>39</v>
      </c>
    </row>
    <row r="24" ht="22.5" customHeight="1">
      <c r="A24" s="150" t="s">
        <v>40</v>
      </c>
    </row>
    <row r="25" ht="21" customHeight="1">
      <c r="A25" s="150" t="s">
        <v>41</v>
      </c>
    </row>
    <row r="26" ht="20.25" customHeight="1">
      <c r="A26" s="150" t="s">
        <v>42</v>
      </c>
    </row>
    <row r="27" ht="20.25" customHeight="1">
      <c r="A27" s="151" t="s">
        <v>43</v>
      </c>
    </row>
    <row r="28" ht="39" customHeight="1">
      <c r="A28" s="150" t="s">
        <v>44</v>
      </c>
    </row>
    <row r="29" ht="19.5" customHeight="1">
      <c r="A29" s="151" t="s">
        <v>45</v>
      </c>
    </row>
    <row r="30" ht="19.5" customHeight="1">
      <c r="A30" s="150" t="s">
        <v>46</v>
      </c>
    </row>
    <row r="31" ht="42" customHeight="1">
      <c r="A31" s="150" t="s">
        <v>47</v>
      </c>
    </row>
    <row r="32" ht="21.75" customHeight="1">
      <c r="A32" s="150" t="s">
        <v>48</v>
      </c>
    </row>
    <row r="33" ht="19.5" customHeight="1">
      <c r="A33" s="150" t="s">
        <v>49</v>
      </c>
    </row>
    <row r="34" ht="22.5" customHeight="1">
      <c r="A34" s="150" t="s">
        <v>50</v>
      </c>
    </row>
    <row r="35" ht="20.25" customHeight="1">
      <c r="A35" s="150" t="s">
        <v>51</v>
      </c>
    </row>
    <row r="36" ht="288.75" customHeight="1">
      <c r="A36" s="151" t="s">
        <v>52</v>
      </c>
    </row>
    <row r="37" ht="148.5" customHeight="1">
      <c r="A37" s="150" t="s">
        <v>53</v>
      </c>
    </row>
    <row r="38" ht="20.25" customHeight="1">
      <c r="A38" s="151" t="s">
        <v>54</v>
      </c>
    </row>
    <row r="39" ht="42.75" customHeight="1">
      <c r="A39" s="150" t="s">
        <v>55</v>
      </c>
    </row>
    <row r="40" ht="81.75" customHeight="1">
      <c r="A40" s="150" t="s">
        <v>56</v>
      </c>
    </row>
    <row r="41" ht="103.5" customHeight="1">
      <c r="A41" s="150" t="s">
        <v>57</v>
      </c>
    </row>
    <row r="42" ht="42" customHeight="1">
      <c r="A42" s="150" t="s">
        <v>58</v>
      </c>
    </row>
    <row r="43" ht="44.25" customHeight="1">
      <c r="A43" s="150" t="s">
        <v>59</v>
      </c>
    </row>
    <row r="44" ht="57.75" customHeight="1">
      <c r="A44" s="150" t="s">
        <v>60</v>
      </c>
    </row>
  </sheetData>
  <sheetProtection/>
  <printOptions/>
  <pageMargins left="0.7480314960629921" right="0.5511811023622047" top="0.5511811023622047" bottom="0.5118110236220472" header="0.5118110236220472" footer="0.5118110236220472"/>
  <pageSetup firstPageNumber="1" useFirstPageNumber="1" horizontalDpi="600" verticalDpi="600" orientation="landscape" paperSize="8"/>
  <headerFooter alignWithMargins="0">
    <oddFooter>&amp;R第 &amp;P 页</oddFooter>
  </headerFooter>
</worksheet>
</file>

<file path=xl/worksheets/sheet4.xml><?xml version="1.0" encoding="utf-8"?>
<worksheet xmlns="http://schemas.openxmlformats.org/spreadsheetml/2006/main" xmlns:r="http://schemas.openxmlformats.org/officeDocument/2006/relationships">
  <dimension ref="A1:J205"/>
  <sheetViews>
    <sheetView workbookViewId="0" topLeftCell="A25">
      <selection activeCell="J101" sqref="J101"/>
    </sheetView>
  </sheetViews>
  <sheetFormatPr defaultColWidth="11.421875" defaultRowHeight="12"/>
  <cols>
    <col min="1" max="1" width="41.00390625" style="0" customWidth="1"/>
    <col min="2" max="2" width="11.7109375" style="0" customWidth="1"/>
    <col min="3" max="3" width="10.8515625" style="0" customWidth="1"/>
    <col min="4" max="4" width="9.140625" style="0" customWidth="1"/>
    <col min="5" max="5" width="12.140625" style="0" customWidth="1"/>
    <col min="6" max="7" width="9.28125" style="0" customWidth="1"/>
    <col min="8" max="8" width="9.140625" style="0" customWidth="1"/>
    <col min="9" max="9" width="9.57421875" style="0" customWidth="1"/>
    <col min="10" max="10" width="125.421875" style="0" customWidth="1"/>
    <col min="11" max="12" width="11.140625" style="0" customWidth="1"/>
  </cols>
  <sheetData>
    <row r="1" spans="1:10" ht="33.75" customHeight="1">
      <c r="A1" s="119" t="s">
        <v>61</v>
      </c>
      <c r="B1" s="119"/>
      <c r="C1" s="119"/>
      <c r="D1" s="119"/>
      <c r="E1" s="119"/>
      <c r="F1" s="119"/>
      <c r="G1" s="119"/>
      <c r="H1" s="119"/>
      <c r="I1" s="119"/>
      <c r="J1" s="119"/>
    </row>
    <row r="2" spans="1:10" ht="17.25" customHeight="1">
      <c r="A2" s="23" t="s">
        <v>62</v>
      </c>
      <c r="B2" s="23" t="s">
        <v>63</v>
      </c>
      <c r="C2" s="23"/>
      <c r="D2" s="23"/>
      <c r="E2" s="23"/>
      <c r="F2" s="23"/>
      <c r="G2" s="23"/>
      <c r="H2" s="23"/>
      <c r="I2" s="23"/>
      <c r="J2" s="23" t="s">
        <v>64</v>
      </c>
    </row>
    <row r="3" spans="1:10" ht="20.25" customHeight="1">
      <c r="A3" s="23"/>
      <c r="B3" s="23" t="s">
        <v>65</v>
      </c>
      <c r="C3" s="23" t="s">
        <v>66</v>
      </c>
      <c r="D3" s="23" t="s">
        <v>67</v>
      </c>
      <c r="E3" s="23"/>
      <c r="F3" s="23"/>
      <c r="G3" s="23"/>
      <c r="H3" s="23"/>
      <c r="I3" s="23"/>
      <c r="J3" s="23"/>
    </row>
    <row r="4" spans="1:10" ht="27.75" customHeight="1">
      <c r="A4" s="23"/>
      <c r="B4" s="23"/>
      <c r="C4" s="23" t="s">
        <v>68</v>
      </c>
      <c r="D4" s="23" t="s">
        <v>69</v>
      </c>
      <c r="E4" s="23" t="s">
        <v>70</v>
      </c>
      <c r="F4" s="23" t="s">
        <v>71</v>
      </c>
      <c r="G4" s="23" t="s">
        <v>72</v>
      </c>
      <c r="H4" s="23" t="s">
        <v>73</v>
      </c>
      <c r="I4" s="23" t="s">
        <v>74</v>
      </c>
      <c r="J4" s="23"/>
    </row>
    <row r="5" spans="1:10" ht="16.5" customHeight="1">
      <c r="A5" s="122" t="s">
        <v>75</v>
      </c>
      <c r="B5" s="143">
        <f>SUM(C5:D5)</f>
        <v>2014</v>
      </c>
      <c r="C5" s="143"/>
      <c r="D5" s="143">
        <v>2014</v>
      </c>
      <c r="E5" s="143">
        <v>1373</v>
      </c>
      <c r="F5" s="143">
        <v>91</v>
      </c>
      <c r="G5" s="143">
        <v>5</v>
      </c>
      <c r="H5" s="143">
        <v>6</v>
      </c>
      <c r="I5" s="143">
        <v>539</v>
      </c>
      <c r="J5" s="146"/>
    </row>
    <row r="6" spans="1:10" ht="18" customHeight="1">
      <c r="A6" s="144" t="s">
        <v>76</v>
      </c>
      <c r="B6" s="143">
        <f aca="true" t="shared" si="0" ref="B6:B68">SUM(C6:D6)</f>
        <v>103</v>
      </c>
      <c r="C6" s="145"/>
      <c r="D6" s="143">
        <f aca="true" t="shared" si="1" ref="D6:D68">SUM(E6:I6)</f>
        <v>103</v>
      </c>
      <c r="E6" s="145">
        <v>87</v>
      </c>
      <c r="F6" s="145">
        <v>3</v>
      </c>
      <c r="G6" s="145"/>
      <c r="H6" s="145"/>
      <c r="I6" s="145">
        <v>13</v>
      </c>
      <c r="J6" s="146" t="s">
        <v>77</v>
      </c>
    </row>
    <row r="7" spans="1:10" ht="29.25" customHeight="1">
      <c r="A7" s="144" t="s">
        <v>78</v>
      </c>
      <c r="B7" s="143">
        <f t="shared" si="0"/>
        <v>10</v>
      </c>
      <c r="C7" s="145"/>
      <c r="D7" s="143">
        <f t="shared" si="1"/>
        <v>10</v>
      </c>
      <c r="E7" s="145">
        <v>10</v>
      </c>
      <c r="F7" s="145"/>
      <c r="G7" s="145"/>
      <c r="H7" s="145"/>
      <c r="I7" s="145"/>
      <c r="J7" s="146" t="s">
        <v>79</v>
      </c>
    </row>
    <row r="8" spans="1:10" ht="44.25" customHeight="1">
      <c r="A8" s="144" t="s">
        <v>80</v>
      </c>
      <c r="B8" s="143">
        <f t="shared" si="0"/>
        <v>0</v>
      </c>
      <c r="C8" s="145"/>
      <c r="D8" s="143">
        <f t="shared" si="1"/>
        <v>0</v>
      </c>
      <c r="E8" s="145"/>
      <c r="F8" s="145"/>
      <c r="G8" s="145"/>
      <c r="H8" s="145"/>
      <c r="I8" s="145"/>
      <c r="J8" s="146" t="s">
        <v>81</v>
      </c>
    </row>
    <row r="9" spans="1:10" ht="39.75" customHeight="1">
      <c r="A9" s="144" t="s">
        <v>82</v>
      </c>
      <c r="B9" s="143">
        <f t="shared" si="0"/>
        <v>5</v>
      </c>
      <c r="C9" s="145"/>
      <c r="D9" s="143">
        <f t="shared" si="1"/>
        <v>5</v>
      </c>
      <c r="E9" s="145">
        <v>5</v>
      </c>
      <c r="F9" s="145"/>
      <c r="G9" s="145"/>
      <c r="H9" s="145"/>
      <c r="I9" s="145"/>
      <c r="J9" s="146" t="s">
        <v>83</v>
      </c>
    </row>
    <row r="10" spans="1:10" ht="15.75" customHeight="1">
      <c r="A10" s="144" t="s">
        <v>84</v>
      </c>
      <c r="B10" s="143">
        <f t="shared" si="0"/>
        <v>99</v>
      </c>
      <c r="C10" s="145"/>
      <c r="D10" s="143">
        <f t="shared" si="1"/>
        <v>99</v>
      </c>
      <c r="E10" s="145">
        <v>67</v>
      </c>
      <c r="F10" s="145">
        <v>6</v>
      </c>
      <c r="G10" s="145"/>
      <c r="H10" s="145">
        <v>1</v>
      </c>
      <c r="I10" s="145">
        <v>25</v>
      </c>
      <c r="J10" s="146" t="s">
        <v>85</v>
      </c>
    </row>
    <row r="11" spans="1:10" ht="22.5" customHeight="1">
      <c r="A11" s="144" t="s">
        <v>86</v>
      </c>
      <c r="B11" s="143">
        <f t="shared" si="0"/>
        <v>144</v>
      </c>
      <c r="C11" s="145"/>
      <c r="D11" s="143">
        <f t="shared" si="1"/>
        <v>144</v>
      </c>
      <c r="E11" s="145">
        <v>93</v>
      </c>
      <c r="F11" s="145"/>
      <c r="G11" s="145">
        <v>2</v>
      </c>
      <c r="H11" s="145">
        <v>1</v>
      </c>
      <c r="I11" s="145">
        <v>48</v>
      </c>
      <c r="J11" s="146" t="s">
        <v>87</v>
      </c>
    </row>
    <row r="12" spans="1:10" ht="18.75" customHeight="1">
      <c r="A12" s="144" t="s">
        <v>88</v>
      </c>
      <c r="B12" s="143">
        <f t="shared" si="0"/>
        <v>6</v>
      </c>
      <c r="C12" s="145"/>
      <c r="D12" s="143">
        <f t="shared" si="1"/>
        <v>6</v>
      </c>
      <c r="E12" s="145">
        <v>6</v>
      </c>
      <c r="F12" s="145"/>
      <c r="G12" s="145"/>
      <c r="H12" s="145"/>
      <c r="I12" s="145"/>
      <c r="J12" s="146" t="s">
        <v>89</v>
      </c>
    </row>
    <row r="13" spans="1:10" ht="28.5" customHeight="1">
      <c r="A13" s="144" t="s">
        <v>90</v>
      </c>
      <c r="B13" s="143">
        <f t="shared" si="0"/>
        <v>7</v>
      </c>
      <c r="C13" s="145"/>
      <c r="D13" s="143">
        <f t="shared" si="1"/>
        <v>7</v>
      </c>
      <c r="E13" s="145">
        <v>7</v>
      </c>
      <c r="F13" s="145"/>
      <c r="G13" s="145"/>
      <c r="H13" s="145"/>
      <c r="I13" s="145"/>
      <c r="J13" s="146" t="s">
        <v>91</v>
      </c>
    </row>
    <row r="14" spans="1:10" ht="30" customHeight="1">
      <c r="A14" s="144" t="s">
        <v>92</v>
      </c>
      <c r="B14" s="143">
        <f t="shared" si="0"/>
        <v>22</v>
      </c>
      <c r="C14" s="145"/>
      <c r="D14" s="143">
        <f t="shared" si="1"/>
        <v>22</v>
      </c>
      <c r="E14" s="145">
        <v>21</v>
      </c>
      <c r="F14" s="145"/>
      <c r="G14" s="145"/>
      <c r="H14" s="145"/>
      <c r="I14" s="145">
        <v>1</v>
      </c>
      <c r="J14" s="146" t="s">
        <v>93</v>
      </c>
    </row>
    <row r="15" spans="1:10" ht="54" customHeight="1">
      <c r="A15" s="144" t="s">
        <v>94</v>
      </c>
      <c r="B15" s="143">
        <f t="shared" si="0"/>
        <v>4</v>
      </c>
      <c r="C15" s="145"/>
      <c r="D15" s="143">
        <f t="shared" si="1"/>
        <v>4</v>
      </c>
      <c r="E15" s="145">
        <v>4</v>
      </c>
      <c r="F15" s="145"/>
      <c r="G15" s="145"/>
      <c r="H15" s="145"/>
      <c r="I15" s="145"/>
      <c r="J15" s="146" t="s">
        <v>95</v>
      </c>
    </row>
    <row r="16" spans="1:10" ht="21" customHeight="1">
      <c r="A16" s="144" t="s">
        <v>96</v>
      </c>
      <c r="B16" s="143">
        <f t="shared" si="0"/>
        <v>65</v>
      </c>
      <c r="C16" s="145"/>
      <c r="D16" s="143">
        <f t="shared" si="1"/>
        <v>65</v>
      </c>
      <c r="E16" s="145">
        <v>39</v>
      </c>
      <c r="F16" s="145"/>
      <c r="G16" s="145"/>
      <c r="H16" s="145">
        <v>2</v>
      </c>
      <c r="I16" s="145">
        <v>24</v>
      </c>
      <c r="J16" s="146" t="s">
        <v>97</v>
      </c>
    </row>
    <row r="17" spans="1:10" ht="45" customHeight="1">
      <c r="A17" s="144" t="s">
        <v>98</v>
      </c>
      <c r="B17" s="143">
        <f t="shared" si="0"/>
        <v>122</v>
      </c>
      <c r="C17" s="145"/>
      <c r="D17" s="143">
        <f t="shared" si="1"/>
        <v>122</v>
      </c>
      <c r="E17" s="145">
        <v>96</v>
      </c>
      <c r="F17" s="145"/>
      <c r="G17" s="145"/>
      <c r="H17" s="145"/>
      <c r="I17" s="145">
        <v>26</v>
      </c>
      <c r="J17" s="146" t="s">
        <v>99</v>
      </c>
    </row>
    <row r="18" spans="1:10" ht="17.25" customHeight="1">
      <c r="A18" s="144" t="s">
        <v>100</v>
      </c>
      <c r="B18" s="143">
        <f t="shared" si="0"/>
        <v>22</v>
      </c>
      <c r="C18" s="145"/>
      <c r="D18" s="143">
        <f t="shared" si="1"/>
        <v>22</v>
      </c>
      <c r="E18" s="145">
        <v>12</v>
      </c>
      <c r="F18" s="145"/>
      <c r="G18" s="145"/>
      <c r="H18" s="145"/>
      <c r="I18" s="145">
        <v>10</v>
      </c>
      <c r="J18" s="146" t="s">
        <v>101</v>
      </c>
    </row>
    <row r="19" spans="1:10" ht="21.75" customHeight="1">
      <c r="A19" s="144" t="s">
        <v>102</v>
      </c>
      <c r="B19" s="143">
        <f t="shared" si="0"/>
        <v>37</v>
      </c>
      <c r="C19" s="145"/>
      <c r="D19" s="143">
        <f t="shared" si="1"/>
        <v>37</v>
      </c>
      <c r="E19" s="145">
        <v>26</v>
      </c>
      <c r="F19" s="145">
        <v>1</v>
      </c>
      <c r="G19" s="145"/>
      <c r="H19" s="145"/>
      <c r="I19" s="145">
        <v>10</v>
      </c>
      <c r="J19" s="146" t="s">
        <v>103</v>
      </c>
    </row>
    <row r="20" spans="1:10" ht="16.5" customHeight="1">
      <c r="A20" s="144" t="s">
        <v>104</v>
      </c>
      <c r="B20" s="143">
        <f t="shared" si="0"/>
        <v>46</v>
      </c>
      <c r="C20" s="145"/>
      <c r="D20" s="143">
        <f t="shared" si="1"/>
        <v>46</v>
      </c>
      <c r="E20" s="145">
        <v>40</v>
      </c>
      <c r="F20" s="145">
        <v>4</v>
      </c>
      <c r="G20" s="145"/>
      <c r="H20" s="145"/>
      <c r="I20" s="145">
        <v>2</v>
      </c>
      <c r="J20" s="146" t="s">
        <v>105</v>
      </c>
    </row>
    <row r="21" spans="1:10" ht="24" customHeight="1">
      <c r="A21" s="144" t="s">
        <v>106</v>
      </c>
      <c r="B21" s="143">
        <f t="shared" si="0"/>
        <v>21</v>
      </c>
      <c r="C21" s="145"/>
      <c r="D21" s="143">
        <f t="shared" si="1"/>
        <v>21</v>
      </c>
      <c r="E21" s="145">
        <v>11</v>
      </c>
      <c r="F21" s="145">
        <v>2</v>
      </c>
      <c r="G21" s="145"/>
      <c r="H21" s="145"/>
      <c r="I21" s="145">
        <v>8</v>
      </c>
      <c r="J21" s="146" t="s">
        <v>107</v>
      </c>
    </row>
    <row r="22" spans="1:10" ht="29.25" customHeight="1">
      <c r="A22" s="144" t="s">
        <v>108</v>
      </c>
      <c r="B22" s="143">
        <f t="shared" si="0"/>
        <v>14</v>
      </c>
      <c r="C22" s="145"/>
      <c r="D22" s="143">
        <f t="shared" si="1"/>
        <v>14</v>
      </c>
      <c r="E22" s="145">
        <v>12</v>
      </c>
      <c r="F22" s="145">
        <v>2</v>
      </c>
      <c r="G22" s="145"/>
      <c r="H22" s="145"/>
      <c r="I22" s="145"/>
      <c r="J22" s="146" t="s">
        <v>109</v>
      </c>
    </row>
    <row r="23" spans="1:10" ht="18.75" customHeight="1">
      <c r="A23" s="144" t="s">
        <v>110</v>
      </c>
      <c r="B23" s="143">
        <f t="shared" si="0"/>
        <v>15</v>
      </c>
      <c r="C23" s="145"/>
      <c r="D23" s="143">
        <f t="shared" si="1"/>
        <v>15</v>
      </c>
      <c r="E23" s="145">
        <v>12</v>
      </c>
      <c r="F23" s="145"/>
      <c r="G23" s="145"/>
      <c r="H23" s="145"/>
      <c r="I23" s="145">
        <v>3</v>
      </c>
      <c r="J23" s="146" t="s">
        <v>111</v>
      </c>
    </row>
    <row r="24" spans="1:10" ht="16.5" customHeight="1">
      <c r="A24" s="144" t="s">
        <v>112</v>
      </c>
      <c r="B24" s="143">
        <f t="shared" si="0"/>
        <v>11</v>
      </c>
      <c r="C24" s="145"/>
      <c r="D24" s="143">
        <f t="shared" si="1"/>
        <v>11</v>
      </c>
      <c r="E24" s="145">
        <v>6</v>
      </c>
      <c r="F24" s="145"/>
      <c r="G24" s="145"/>
      <c r="H24" s="145"/>
      <c r="I24" s="145">
        <v>5</v>
      </c>
      <c r="J24" s="146" t="s">
        <v>113</v>
      </c>
    </row>
    <row r="25" spans="1:10" ht="25.5" customHeight="1">
      <c r="A25" s="144" t="s">
        <v>114</v>
      </c>
      <c r="B25" s="143">
        <f t="shared" si="0"/>
        <v>44</v>
      </c>
      <c r="C25" s="145"/>
      <c r="D25" s="143">
        <f t="shared" si="1"/>
        <v>44</v>
      </c>
      <c r="E25" s="145">
        <v>36</v>
      </c>
      <c r="F25" s="145"/>
      <c r="G25" s="145"/>
      <c r="H25" s="145"/>
      <c r="I25" s="145">
        <v>8</v>
      </c>
      <c r="J25" s="146" t="s">
        <v>115</v>
      </c>
    </row>
    <row r="26" spans="1:10" ht="28.5" customHeight="1">
      <c r="A26" s="144" t="s">
        <v>116</v>
      </c>
      <c r="B26" s="143">
        <f t="shared" si="0"/>
        <v>3</v>
      </c>
      <c r="C26" s="145"/>
      <c r="D26" s="143">
        <f t="shared" si="1"/>
        <v>3</v>
      </c>
      <c r="E26" s="145">
        <v>3</v>
      </c>
      <c r="F26" s="145"/>
      <c r="G26" s="145"/>
      <c r="H26" s="145"/>
      <c r="I26" s="145"/>
      <c r="J26" s="146" t="s">
        <v>117</v>
      </c>
    </row>
    <row r="27" spans="1:10" ht="18.75" customHeight="1">
      <c r="A27" s="144" t="s">
        <v>118</v>
      </c>
      <c r="B27" s="143">
        <f t="shared" si="0"/>
        <v>16</v>
      </c>
      <c r="C27" s="145"/>
      <c r="D27" s="143">
        <f t="shared" si="1"/>
        <v>16</v>
      </c>
      <c r="E27" s="145">
        <v>12</v>
      </c>
      <c r="F27" s="145">
        <v>4</v>
      </c>
      <c r="G27" s="145"/>
      <c r="H27" s="145"/>
      <c r="I27" s="145"/>
      <c r="J27" s="146" t="s">
        <v>119</v>
      </c>
    </row>
    <row r="28" spans="1:10" ht="18" customHeight="1">
      <c r="A28" s="144" t="s">
        <v>120</v>
      </c>
      <c r="B28" s="143">
        <f t="shared" si="0"/>
        <v>17</v>
      </c>
      <c r="C28" s="145"/>
      <c r="D28" s="143">
        <f t="shared" si="1"/>
        <v>17</v>
      </c>
      <c r="E28" s="145">
        <v>13</v>
      </c>
      <c r="F28" s="145">
        <v>2</v>
      </c>
      <c r="G28" s="145"/>
      <c r="H28" s="145"/>
      <c r="I28" s="145">
        <v>2</v>
      </c>
      <c r="J28" s="146" t="s">
        <v>121</v>
      </c>
    </row>
    <row r="29" spans="1:10" ht="18" customHeight="1">
      <c r="A29" s="144" t="s">
        <v>122</v>
      </c>
      <c r="B29" s="143">
        <f t="shared" si="0"/>
        <v>5</v>
      </c>
      <c r="C29" s="145"/>
      <c r="D29" s="143">
        <f t="shared" si="1"/>
        <v>5</v>
      </c>
      <c r="E29" s="145">
        <v>4</v>
      </c>
      <c r="F29" s="145"/>
      <c r="G29" s="145"/>
      <c r="H29" s="145"/>
      <c r="I29" s="145">
        <v>1</v>
      </c>
      <c r="J29" s="146" t="s">
        <v>123</v>
      </c>
    </row>
    <row r="30" spans="1:10" ht="30.75" customHeight="1">
      <c r="A30" s="144" t="s">
        <v>124</v>
      </c>
      <c r="B30" s="143">
        <f t="shared" si="0"/>
        <v>19</v>
      </c>
      <c r="C30" s="145"/>
      <c r="D30" s="143">
        <f t="shared" si="1"/>
        <v>19</v>
      </c>
      <c r="E30" s="145">
        <v>10</v>
      </c>
      <c r="F30" s="145"/>
      <c r="G30" s="145">
        <v>1</v>
      </c>
      <c r="H30" s="145"/>
      <c r="I30" s="145">
        <v>8</v>
      </c>
      <c r="J30" s="146" t="s">
        <v>125</v>
      </c>
    </row>
    <row r="31" spans="1:10" ht="29.25" customHeight="1">
      <c r="A31" s="144" t="s">
        <v>126</v>
      </c>
      <c r="B31" s="143">
        <f t="shared" si="0"/>
        <v>10</v>
      </c>
      <c r="C31" s="145"/>
      <c r="D31" s="143">
        <f t="shared" si="1"/>
        <v>10</v>
      </c>
      <c r="E31" s="145">
        <v>5</v>
      </c>
      <c r="F31" s="145">
        <v>1</v>
      </c>
      <c r="G31" s="145"/>
      <c r="H31" s="145"/>
      <c r="I31" s="145">
        <v>4</v>
      </c>
      <c r="J31" s="146" t="s">
        <v>127</v>
      </c>
    </row>
    <row r="32" spans="1:10" ht="16.5" customHeight="1">
      <c r="A32" s="144" t="s">
        <v>128</v>
      </c>
      <c r="B32" s="143">
        <f t="shared" si="0"/>
        <v>2</v>
      </c>
      <c r="C32" s="145"/>
      <c r="D32" s="143">
        <f t="shared" si="1"/>
        <v>2</v>
      </c>
      <c r="E32" s="145">
        <v>1</v>
      </c>
      <c r="F32" s="145"/>
      <c r="G32" s="145">
        <v>1</v>
      </c>
      <c r="H32" s="145"/>
      <c r="I32" s="145"/>
      <c r="J32" s="146" t="s">
        <v>129</v>
      </c>
    </row>
    <row r="33" spans="1:10" ht="19.5" customHeight="1">
      <c r="A33" s="144" t="s">
        <v>130</v>
      </c>
      <c r="B33" s="143">
        <f t="shared" si="0"/>
        <v>1</v>
      </c>
      <c r="C33" s="145"/>
      <c r="D33" s="143">
        <f t="shared" si="1"/>
        <v>1</v>
      </c>
      <c r="E33" s="145">
        <v>1</v>
      </c>
      <c r="F33" s="145"/>
      <c r="G33" s="145"/>
      <c r="H33" s="145"/>
      <c r="I33" s="145"/>
      <c r="J33" s="146" t="s">
        <v>131</v>
      </c>
    </row>
    <row r="34" spans="1:10" ht="19.5" customHeight="1">
      <c r="A34" s="144" t="s">
        <v>132</v>
      </c>
      <c r="B34" s="143">
        <f t="shared" si="0"/>
        <v>25</v>
      </c>
      <c r="C34" s="145"/>
      <c r="D34" s="143">
        <f t="shared" si="1"/>
        <v>25</v>
      </c>
      <c r="E34" s="145">
        <v>12</v>
      </c>
      <c r="F34" s="145"/>
      <c r="G34" s="145"/>
      <c r="H34" s="145"/>
      <c r="I34" s="145">
        <v>13</v>
      </c>
      <c r="J34" s="146" t="s">
        <v>133</v>
      </c>
    </row>
    <row r="35" spans="1:10" ht="21" customHeight="1">
      <c r="A35" s="144" t="s">
        <v>134</v>
      </c>
      <c r="B35" s="143">
        <f t="shared" si="0"/>
        <v>8</v>
      </c>
      <c r="C35" s="145"/>
      <c r="D35" s="143">
        <f t="shared" si="1"/>
        <v>8</v>
      </c>
      <c r="E35" s="145">
        <v>3</v>
      </c>
      <c r="F35" s="145">
        <v>1</v>
      </c>
      <c r="G35" s="145"/>
      <c r="H35" s="145"/>
      <c r="I35" s="145">
        <v>4</v>
      </c>
      <c r="J35" s="146" t="s">
        <v>135</v>
      </c>
    </row>
    <row r="36" spans="1:10" ht="16.5" customHeight="1">
      <c r="A36" s="144" t="s">
        <v>136</v>
      </c>
      <c r="B36" s="143">
        <f t="shared" si="0"/>
        <v>5</v>
      </c>
      <c r="C36" s="145"/>
      <c r="D36" s="143">
        <f t="shared" si="1"/>
        <v>5</v>
      </c>
      <c r="E36" s="145">
        <v>2</v>
      </c>
      <c r="F36" s="145">
        <v>1</v>
      </c>
      <c r="G36" s="145"/>
      <c r="H36" s="145"/>
      <c r="I36" s="145">
        <v>2</v>
      </c>
      <c r="J36" s="146" t="s">
        <v>137</v>
      </c>
    </row>
    <row r="37" spans="1:10" ht="18.75" customHeight="1">
      <c r="A37" s="144" t="s">
        <v>138</v>
      </c>
      <c r="B37" s="143">
        <f t="shared" si="0"/>
        <v>2</v>
      </c>
      <c r="C37" s="145"/>
      <c r="D37" s="143">
        <f t="shared" si="1"/>
        <v>2</v>
      </c>
      <c r="E37" s="145">
        <v>1</v>
      </c>
      <c r="F37" s="145"/>
      <c r="G37" s="145"/>
      <c r="H37" s="145"/>
      <c r="I37" s="145">
        <v>1</v>
      </c>
      <c r="J37" s="146" t="s">
        <v>139</v>
      </c>
    </row>
    <row r="38" spans="1:10" ht="16.5" customHeight="1">
      <c r="A38" s="144" t="s">
        <v>140</v>
      </c>
      <c r="B38" s="143">
        <f t="shared" si="0"/>
        <v>5</v>
      </c>
      <c r="C38" s="145"/>
      <c r="D38" s="143">
        <f t="shared" si="1"/>
        <v>5</v>
      </c>
      <c r="E38" s="145">
        <v>1</v>
      </c>
      <c r="F38" s="145"/>
      <c r="G38" s="145">
        <v>1</v>
      </c>
      <c r="H38" s="145"/>
      <c r="I38" s="145">
        <v>3</v>
      </c>
      <c r="J38" s="146" t="s">
        <v>141</v>
      </c>
    </row>
    <row r="39" spans="1:10" ht="20.25" customHeight="1">
      <c r="A39" s="144" t="s">
        <v>142</v>
      </c>
      <c r="B39" s="143">
        <f t="shared" si="0"/>
        <v>16</v>
      </c>
      <c r="C39" s="145"/>
      <c r="D39" s="143">
        <f t="shared" si="1"/>
        <v>16</v>
      </c>
      <c r="E39" s="145">
        <v>14</v>
      </c>
      <c r="F39" s="145"/>
      <c r="G39" s="145"/>
      <c r="H39" s="145"/>
      <c r="I39" s="145">
        <v>2</v>
      </c>
      <c r="J39" s="146" t="s">
        <v>143</v>
      </c>
    </row>
    <row r="40" spans="1:10" ht="20.25" customHeight="1">
      <c r="A40" s="144" t="s">
        <v>144</v>
      </c>
      <c r="B40" s="143">
        <f t="shared" si="0"/>
        <v>24</v>
      </c>
      <c r="C40" s="145"/>
      <c r="D40" s="143">
        <f t="shared" si="1"/>
        <v>24</v>
      </c>
      <c r="E40" s="145">
        <v>19</v>
      </c>
      <c r="F40" s="145"/>
      <c r="G40" s="145"/>
      <c r="H40" s="145"/>
      <c r="I40" s="145">
        <v>5</v>
      </c>
      <c r="J40" s="146" t="s">
        <v>145</v>
      </c>
    </row>
    <row r="41" spans="1:10" ht="39.75" customHeight="1">
      <c r="A41" s="144" t="s">
        <v>146</v>
      </c>
      <c r="B41" s="143">
        <f t="shared" si="0"/>
        <v>83</v>
      </c>
      <c r="C41" s="145"/>
      <c r="D41" s="143">
        <f t="shared" si="1"/>
        <v>83</v>
      </c>
      <c r="E41" s="145">
        <v>60</v>
      </c>
      <c r="F41" s="145"/>
      <c r="G41" s="145"/>
      <c r="H41" s="145"/>
      <c r="I41" s="145">
        <v>23</v>
      </c>
      <c r="J41" s="146" t="s">
        <v>147</v>
      </c>
    </row>
    <row r="42" spans="1:10" ht="21.75" customHeight="1">
      <c r="A42" s="144" t="s">
        <v>148</v>
      </c>
      <c r="B42" s="143">
        <f t="shared" si="0"/>
        <v>20</v>
      </c>
      <c r="C42" s="145"/>
      <c r="D42" s="143">
        <f t="shared" si="1"/>
        <v>20</v>
      </c>
      <c r="E42" s="145">
        <v>11</v>
      </c>
      <c r="F42" s="145"/>
      <c r="G42" s="145"/>
      <c r="H42" s="145"/>
      <c r="I42" s="145">
        <v>9</v>
      </c>
      <c r="J42" s="146" t="s">
        <v>149</v>
      </c>
    </row>
    <row r="43" spans="1:10" ht="31.5" customHeight="1">
      <c r="A43" s="144" t="s">
        <v>150</v>
      </c>
      <c r="B43" s="143">
        <f t="shared" si="0"/>
        <v>23</v>
      </c>
      <c r="C43" s="145"/>
      <c r="D43" s="143">
        <f t="shared" si="1"/>
        <v>23</v>
      </c>
      <c r="E43" s="145">
        <v>19</v>
      </c>
      <c r="F43" s="145">
        <v>3</v>
      </c>
      <c r="G43" s="145"/>
      <c r="H43" s="145"/>
      <c r="I43" s="145">
        <v>1</v>
      </c>
      <c r="J43" s="146" t="s">
        <v>151</v>
      </c>
    </row>
    <row r="44" spans="1:10" ht="18" customHeight="1">
      <c r="A44" s="144" t="s">
        <v>152</v>
      </c>
      <c r="B44" s="143">
        <f t="shared" si="0"/>
        <v>50</v>
      </c>
      <c r="C44" s="145"/>
      <c r="D44" s="143">
        <f t="shared" si="1"/>
        <v>50</v>
      </c>
      <c r="E44" s="145">
        <v>38</v>
      </c>
      <c r="F44" s="145"/>
      <c r="G44" s="145"/>
      <c r="H44" s="145"/>
      <c r="I44" s="145">
        <v>12</v>
      </c>
      <c r="J44" s="146" t="s">
        <v>153</v>
      </c>
    </row>
    <row r="45" spans="1:10" ht="20.25" customHeight="1">
      <c r="A45" s="144" t="s">
        <v>154</v>
      </c>
      <c r="B45" s="143">
        <f t="shared" si="0"/>
        <v>19</v>
      </c>
      <c r="C45" s="145"/>
      <c r="D45" s="143">
        <f t="shared" si="1"/>
        <v>19</v>
      </c>
      <c r="E45" s="145">
        <v>14</v>
      </c>
      <c r="F45" s="145">
        <v>2</v>
      </c>
      <c r="G45" s="145"/>
      <c r="H45" s="145"/>
      <c r="I45" s="145">
        <v>3</v>
      </c>
      <c r="J45" s="146" t="s">
        <v>155</v>
      </c>
    </row>
    <row r="46" spans="1:10" ht="17.25" customHeight="1">
      <c r="A46" s="144" t="s">
        <v>156</v>
      </c>
      <c r="B46" s="143">
        <f t="shared" si="0"/>
        <v>12</v>
      </c>
      <c r="C46" s="145"/>
      <c r="D46" s="143">
        <f t="shared" si="1"/>
        <v>12</v>
      </c>
      <c r="E46" s="145">
        <v>8</v>
      </c>
      <c r="F46" s="145">
        <v>1</v>
      </c>
      <c r="G46" s="145"/>
      <c r="H46" s="145"/>
      <c r="I46" s="145">
        <v>3</v>
      </c>
      <c r="J46" s="146" t="s">
        <v>157</v>
      </c>
    </row>
    <row r="47" spans="1:10" ht="31.5" customHeight="1">
      <c r="A47" s="144" t="s">
        <v>158</v>
      </c>
      <c r="B47" s="143">
        <f t="shared" si="0"/>
        <v>8</v>
      </c>
      <c r="C47" s="145"/>
      <c r="D47" s="143">
        <f t="shared" si="1"/>
        <v>8</v>
      </c>
      <c r="E47" s="145">
        <v>8</v>
      </c>
      <c r="F47" s="145"/>
      <c r="G47" s="145"/>
      <c r="H47" s="145"/>
      <c r="I47" s="145"/>
      <c r="J47" s="146" t="s">
        <v>159</v>
      </c>
    </row>
    <row r="48" spans="1:10" ht="57" customHeight="1">
      <c r="A48" s="144" t="s">
        <v>160</v>
      </c>
      <c r="B48" s="143">
        <f t="shared" si="0"/>
        <v>119</v>
      </c>
      <c r="C48" s="145"/>
      <c r="D48" s="143">
        <f t="shared" si="1"/>
        <v>119</v>
      </c>
      <c r="E48" s="145">
        <v>81</v>
      </c>
      <c r="F48" s="145"/>
      <c r="G48" s="145"/>
      <c r="H48" s="145"/>
      <c r="I48" s="145">
        <v>38</v>
      </c>
      <c r="J48" s="146" t="s">
        <v>161</v>
      </c>
    </row>
    <row r="49" spans="1:10" ht="27" customHeight="1">
      <c r="A49" s="144" t="s">
        <v>162</v>
      </c>
      <c r="B49" s="143">
        <f t="shared" si="0"/>
        <v>43</v>
      </c>
      <c r="C49" s="145"/>
      <c r="D49" s="143">
        <f t="shared" si="1"/>
        <v>43</v>
      </c>
      <c r="E49" s="145">
        <v>30</v>
      </c>
      <c r="F49" s="145"/>
      <c r="G49" s="145"/>
      <c r="H49" s="145"/>
      <c r="I49" s="145">
        <v>13</v>
      </c>
      <c r="J49" s="146" t="s">
        <v>163</v>
      </c>
    </row>
    <row r="50" spans="1:10" ht="29.25" customHeight="1">
      <c r="A50" s="144" t="s">
        <v>164</v>
      </c>
      <c r="B50" s="143">
        <f t="shared" si="0"/>
        <v>58</v>
      </c>
      <c r="C50" s="145"/>
      <c r="D50" s="143">
        <f t="shared" si="1"/>
        <v>58</v>
      </c>
      <c r="E50" s="145">
        <v>42</v>
      </c>
      <c r="F50" s="145">
        <v>6</v>
      </c>
      <c r="G50" s="145"/>
      <c r="H50" s="145"/>
      <c r="I50" s="145">
        <v>10</v>
      </c>
      <c r="J50" s="146" t="s">
        <v>165</v>
      </c>
    </row>
    <row r="51" spans="1:10" ht="20.25" customHeight="1">
      <c r="A51" s="144" t="s">
        <v>166</v>
      </c>
      <c r="B51" s="143">
        <f t="shared" si="0"/>
        <v>6</v>
      </c>
      <c r="C51" s="145"/>
      <c r="D51" s="143">
        <f t="shared" si="1"/>
        <v>6</v>
      </c>
      <c r="E51" s="145">
        <v>5</v>
      </c>
      <c r="F51" s="145"/>
      <c r="G51" s="145"/>
      <c r="H51" s="145"/>
      <c r="I51" s="145">
        <v>1</v>
      </c>
      <c r="J51" s="146" t="s">
        <v>167</v>
      </c>
    </row>
    <row r="52" spans="1:10" ht="32.25" customHeight="1">
      <c r="A52" s="144" t="s">
        <v>168</v>
      </c>
      <c r="B52" s="143">
        <f t="shared" si="0"/>
        <v>25</v>
      </c>
      <c r="C52" s="145"/>
      <c r="D52" s="143">
        <f t="shared" si="1"/>
        <v>25</v>
      </c>
      <c r="E52" s="145">
        <v>17</v>
      </c>
      <c r="F52" s="145">
        <v>3</v>
      </c>
      <c r="G52" s="145"/>
      <c r="H52" s="145"/>
      <c r="I52" s="145">
        <v>5</v>
      </c>
      <c r="J52" s="146" t="s">
        <v>169</v>
      </c>
    </row>
    <row r="53" spans="1:10" ht="20.25" customHeight="1">
      <c r="A53" s="144" t="s">
        <v>170</v>
      </c>
      <c r="B53" s="143">
        <f t="shared" si="0"/>
        <v>24</v>
      </c>
      <c r="C53" s="145"/>
      <c r="D53" s="143">
        <f t="shared" si="1"/>
        <v>24</v>
      </c>
      <c r="E53" s="145">
        <v>22</v>
      </c>
      <c r="F53" s="145">
        <v>2</v>
      </c>
      <c r="G53" s="145"/>
      <c r="H53" s="145"/>
      <c r="I53" s="145"/>
      <c r="J53" s="146" t="s">
        <v>171</v>
      </c>
    </row>
    <row r="54" spans="1:10" ht="30" customHeight="1">
      <c r="A54" s="144" t="s">
        <v>172</v>
      </c>
      <c r="B54" s="143">
        <f t="shared" si="0"/>
        <v>43</v>
      </c>
      <c r="C54" s="145"/>
      <c r="D54" s="143">
        <f t="shared" si="1"/>
        <v>43</v>
      </c>
      <c r="E54" s="145"/>
      <c r="F54" s="145">
        <v>16</v>
      </c>
      <c r="G54" s="145"/>
      <c r="H54" s="145">
        <v>1</v>
      </c>
      <c r="I54" s="145">
        <v>26</v>
      </c>
      <c r="J54" s="146" t="s">
        <v>173</v>
      </c>
    </row>
    <row r="55" spans="1:10" s="142" customFormat="1" ht="29.25" customHeight="1">
      <c r="A55" s="144" t="s">
        <v>174</v>
      </c>
      <c r="B55" s="143">
        <f t="shared" si="0"/>
        <v>31</v>
      </c>
      <c r="C55" s="145"/>
      <c r="D55" s="143">
        <f t="shared" si="1"/>
        <v>31</v>
      </c>
      <c r="E55" s="145"/>
      <c r="F55" s="145">
        <v>7</v>
      </c>
      <c r="G55" s="145"/>
      <c r="H55" s="145">
        <v>1</v>
      </c>
      <c r="I55" s="145">
        <v>23</v>
      </c>
      <c r="J55" s="146" t="s">
        <v>175</v>
      </c>
    </row>
    <row r="56" spans="1:10" ht="30" customHeight="1">
      <c r="A56" s="144" t="s">
        <v>176</v>
      </c>
      <c r="B56" s="143">
        <f t="shared" si="0"/>
        <v>43</v>
      </c>
      <c r="C56" s="145"/>
      <c r="D56" s="143">
        <f t="shared" si="1"/>
        <v>43</v>
      </c>
      <c r="E56" s="145">
        <v>32</v>
      </c>
      <c r="F56" s="145">
        <v>3</v>
      </c>
      <c r="G56" s="145"/>
      <c r="H56" s="145"/>
      <c r="I56" s="145">
        <v>8</v>
      </c>
      <c r="J56" s="146" t="s">
        <v>177</v>
      </c>
    </row>
    <row r="57" spans="1:10" ht="30.75" customHeight="1">
      <c r="A57" s="144" t="s">
        <v>178</v>
      </c>
      <c r="B57" s="143">
        <f t="shared" si="0"/>
        <v>1</v>
      </c>
      <c r="C57" s="145"/>
      <c r="D57" s="143">
        <f t="shared" si="1"/>
        <v>1</v>
      </c>
      <c r="E57" s="145"/>
      <c r="F57" s="145"/>
      <c r="G57" s="145"/>
      <c r="H57" s="145"/>
      <c r="I57" s="145">
        <v>1</v>
      </c>
      <c r="J57" s="146" t="s">
        <v>179</v>
      </c>
    </row>
    <row r="58" spans="1:10" ht="28.5" customHeight="1">
      <c r="A58" s="144" t="s">
        <v>180</v>
      </c>
      <c r="B58" s="143">
        <f t="shared" si="0"/>
        <v>105</v>
      </c>
      <c r="C58" s="145"/>
      <c r="D58" s="143">
        <f t="shared" si="1"/>
        <v>105</v>
      </c>
      <c r="E58" s="145">
        <v>75</v>
      </c>
      <c r="F58" s="145">
        <v>4</v>
      </c>
      <c r="G58" s="145"/>
      <c r="H58" s="145"/>
      <c r="I58" s="145">
        <v>26</v>
      </c>
      <c r="J58" s="146" t="s">
        <v>181</v>
      </c>
    </row>
    <row r="59" spans="1:10" ht="30" customHeight="1">
      <c r="A59" s="144" t="s">
        <v>182</v>
      </c>
      <c r="B59" s="143">
        <f t="shared" si="0"/>
        <v>6</v>
      </c>
      <c r="C59" s="145"/>
      <c r="D59" s="143">
        <f t="shared" si="1"/>
        <v>6</v>
      </c>
      <c r="E59" s="145">
        <v>5</v>
      </c>
      <c r="F59" s="145"/>
      <c r="G59" s="145"/>
      <c r="H59" s="145"/>
      <c r="I59" s="145">
        <v>1</v>
      </c>
      <c r="J59" s="146" t="s">
        <v>183</v>
      </c>
    </row>
    <row r="60" spans="1:10" ht="30.75" customHeight="1">
      <c r="A60" s="144" t="s">
        <v>184</v>
      </c>
      <c r="B60" s="143">
        <f t="shared" si="0"/>
        <v>13</v>
      </c>
      <c r="C60" s="145"/>
      <c r="D60" s="143">
        <f t="shared" si="1"/>
        <v>13</v>
      </c>
      <c r="E60" s="145">
        <v>13</v>
      </c>
      <c r="F60" s="145"/>
      <c r="G60" s="145"/>
      <c r="H60" s="145"/>
      <c r="I60" s="145"/>
      <c r="J60" s="146" t="s">
        <v>185</v>
      </c>
    </row>
    <row r="61" spans="1:10" ht="20.25" customHeight="1">
      <c r="A61" s="144" t="s">
        <v>186</v>
      </c>
      <c r="B61" s="143">
        <f t="shared" si="0"/>
        <v>2</v>
      </c>
      <c r="C61" s="145"/>
      <c r="D61" s="143">
        <f t="shared" si="1"/>
        <v>2</v>
      </c>
      <c r="E61" s="145">
        <v>2</v>
      </c>
      <c r="F61" s="145"/>
      <c r="G61" s="145"/>
      <c r="H61" s="145"/>
      <c r="I61" s="145"/>
      <c r="J61" s="146" t="s">
        <v>187</v>
      </c>
    </row>
    <row r="62" spans="1:10" ht="19.5" customHeight="1">
      <c r="A62" s="144" t="s">
        <v>188</v>
      </c>
      <c r="B62" s="143">
        <f t="shared" si="0"/>
        <v>12</v>
      </c>
      <c r="C62" s="145"/>
      <c r="D62" s="143">
        <f t="shared" si="1"/>
        <v>12</v>
      </c>
      <c r="E62" s="145">
        <v>11</v>
      </c>
      <c r="F62" s="145"/>
      <c r="G62" s="145"/>
      <c r="H62" s="145"/>
      <c r="I62" s="145">
        <v>1</v>
      </c>
      <c r="J62" s="146" t="s">
        <v>189</v>
      </c>
    </row>
    <row r="63" spans="1:10" ht="17.25" customHeight="1">
      <c r="A63" s="144" t="s">
        <v>190</v>
      </c>
      <c r="B63" s="143">
        <f t="shared" si="0"/>
        <v>6</v>
      </c>
      <c r="C63" s="145"/>
      <c r="D63" s="143">
        <f t="shared" si="1"/>
        <v>6</v>
      </c>
      <c r="E63" s="145">
        <v>5</v>
      </c>
      <c r="F63" s="145"/>
      <c r="G63" s="145"/>
      <c r="H63" s="145"/>
      <c r="I63" s="145">
        <v>1</v>
      </c>
      <c r="J63" s="146" t="s">
        <v>191</v>
      </c>
    </row>
    <row r="64" spans="1:10" ht="19.5" customHeight="1">
      <c r="A64" s="144" t="s">
        <v>192</v>
      </c>
      <c r="B64" s="143">
        <f t="shared" si="0"/>
        <v>37</v>
      </c>
      <c r="C64" s="145"/>
      <c r="D64" s="143">
        <f t="shared" si="1"/>
        <v>37</v>
      </c>
      <c r="E64" s="145">
        <v>25</v>
      </c>
      <c r="F64" s="145">
        <v>1</v>
      </c>
      <c r="G64" s="145"/>
      <c r="H64" s="145"/>
      <c r="I64" s="145">
        <v>11</v>
      </c>
      <c r="J64" s="146" t="s">
        <v>193</v>
      </c>
    </row>
    <row r="65" spans="1:10" ht="40.5" customHeight="1">
      <c r="A65" s="144" t="s">
        <v>194</v>
      </c>
      <c r="B65" s="143">
        <f t="shared" si="0"/>
        <v>37</v>
      </c>
      <c r="C65" s="145"/>
      <c r="D65" s="143">
        <f t="shared" si="1"/>
        <v>37</v>
      </c>
      <c r="E65" s="145">
        <v>25</v>
      </c>
      <c r="F65" s="145"/>
      <c r="G65" s="145"/>
      <c r="H65" s="145"/>
      <c r="I65" s="145">
        <v>12</v>
      </c>
      <c r="J65" s="146" t="s">
        <v>195</v>
      </c>
    </row>
    <row r="66" spans="1:10" ht="18.75" customHeight="1">
      <c r="A66" s="144" t="s">
        <v>196</v>
      </c>
      <c r="B66" s="143">
        <f t="shared" si="0"/>
        <v>6</v>
      </c>
      <c r="C66" s="145"/>
      <c r="D66" s="143">
        <f t="shared" si="1"/>
        <v>6</v>
      </c>
      <c r="E66" s="145">
        <v>6</v>
      </c>
      <c r="F66" s="145"/>
      <c r="G66" s="145"/>
      <c r="H66" s="145"/>
      <c r="I66" s="145"/>
      <c r="J66" s="146" t="s">
        <v>197</v>
      </c>
    </row>
    <row r="67" spans="1:10" ht="41.25" customHeight="1">
      <c r="A67" s="144" t="s">
        <v>198</v>
      </c>
      <c r="B67" s="143">
        <f t="shared" si="0"/>
        <v>77</v>
      </c>
      <c r="C67" s="145"/>
      <c r="D67" s="143">
        <f t="shared" si="1"/>
        <v>77</v>
      </c>
      <c r="E67" s="145">
        <v>41</v>
      </c>
      <c r="F67" s="145"/>
      <c r="G67" s="145"/>
      <c r="H67" s="145"/>
      <c r="I67" s="145">
        <v>36</v>
      </c>
      <c r="J67" s="146" t="s">
        <v>199</v>
      </c>
    </row>
    <row r="68" spans="1:10" ht="18.75" customHeight="1">
      <c r="A68" s="144" t="s">
        <v>200</v>
      </c>
      <c r="B68" s="143">
        <f t="shared" si="0"/>
        <v>8</v>
      </c>
      <c r="C68" s="145"/>
      <c r="D68" s="143">
        <f t="shared" si="1"/>
        <v>8</v>
      </c>
      <c r="E68" s="145">
        <v>7</v>
      </c>
      <c r="F68" s="145"/>
      <c r="G68" s="145"/>
      <c r="H68" s="145"/>
      <c r="I68" s="145">
        <v>1</v>
      </c>
      <c r="J68" s="146" t="s">
        <v>201</v>
      </c>
    </row>
    <row r="69" spans="1:10" ht="30" customHeight="1">
      <c r="A69" s="144" t="s">
        <v>202</v>
      </c>
      <c r="B69" s="143">
        <f aca="true" t="shared" si="2" ref="B69:B131">SUM(C69:D69)</f>
        <v>109</v>
      </c>
      <c r="C69" s="145"/>
      <c r="D69" s="143">
        <f aca="true" t="shared" si="3" ref="D69:D131">SUM(E69:I69)</f>
        <v>109</v>
      </c>
      <c r="E69" s="145">
        <v>64</v>
      </c>
      <c r="F69" s="145">
        <v>13</v>
      </c>
      <c r="G69" s="145"/>
      <c r="H69" s="145"/>
      <c r="I69" s="145">
        <v>32</v>
      </c>
      <c r="J69" s="146" t="s">
        <v>203</v>
      </c>
    </row>
    <row r="70" spans="1:10" ht="21.75" customHeight="1">
      <c r="A70" s="144" t="s">
        <v>204</v>
      </c>
      <c r="B70" s="143">
        <f t="shared" si="2"/>
        <v>4</v>
      </c>
      <c r="C70" s="145"/>
      <c r="D70" s="143">
        <f t="shared" si="3"/>
        <v>4</v>
      </c>
      <c r="E70" s="145">
        <v>2</v>
      </c>
      <c r="F70" s="145"/>
      <c r="G70" s="145"/>
      <c r="H70" s="145"/>
      <c r="I70" s="145">
        <v>2</v>
      </c>
      <c r="J70" s="146" t="s">
        <v>205</v>
      </c>
    </row>
    <row r="71" spans="1:10" ht="30" customHeight="1">
      <c r="A71" s="144" t="s">
        <v>206</v>
      </c>
      <c r="B71" s="143">
        <f t="shared" si="2"/>
        <v>14</v>
      </c>
      <c r="C71" s="145"/>
      <c r="D71" s="143">
        <f t="shared" si="3"/>
        <v>14</v>
      </c>
      <c r="E71" s="145">
        <v>5</v>
      </c>
      <c r="F71" s="145">
        <v>2</v>
      </c>
      <c r="G71" s="145"/>
      <c r="H71" s="145"/>
      <c r="I71" s="145">
        <v>7</v>
      </c>
      <c r="J71" s="146" t="s">
        <v>207</v>
      </c>
    </row>
    <row r="72" spans="1:10" ht="21" customHeight="1">
      <c r="A72" s="144" t="s">
        <v>208</v>
      </c>
      <c r="B72" s="143">
        <f t="shared" si="2"/>
        <v>6</v>
      </c>
      <c r="C72" s="145"/>
      <c r="D72" s="143">
        <f t="shared" si="3"/>
        <v>6</v>
      </c>
      <c r="E72" s="145">
        <v>4</v>
      </c>
      <c r="F72" s="145"/>
      <c r="G72" s="145"/>
      <c r="H72" s="145"/>
      <c r="I72" s="145">
        <v>2</v>
      </c>
      <c r="J72" s="146" t="s">
        <v>209</v>
      </c>
    </row>
    <row r="73" spans="1:10" ht="19.5" customHeight="1">
      <c r="A73" s="144" t="s">
        <v>210</v>
      </c>
      <c r="B73" s="143">
        <f t="shared" si="2"/>
        <v>2</v>
      </c>
      <c r="C73" s="145"/>
      <c r="D73" s="143">
        <f t="shared" si="3"/>
        <v>2</v>
      </c>
      <c r="E73" s="145">
        <v>2</v>
      </c>
      <c r="F73" s="145"/>
      <c r="G73" s="145"/>
      <c r="H73" s="145"/>
      <c r="I73" s="145"/>
      <c r="J73" s="146" t="s">
        <v>211</v>
      </c>
    </row>
    <row r="74" spans="1:10" ht="16.5" customHeight="1">
      <c r="A74" s="122" t="s">
        <v>212</v>
      </c>
      <c r="B74" s="143">
        <f t="shared" si="2"/>
        <v>1467</v>
      </c>
      <c r="C74" s="143"/>
      <c r="D74" s="143">
        <f t="shared" si="3"/>
        <v>1467</v>
      </c>
      <c r="E74" s="143">
        <f>SUM(E75:E82)</f>
        <v>1224</v>
      </c>
      <c r="F74" s="143">
        <f>SUM(F75:F82)</f>
        <v>3</v>
      </c>
      <c r="G74" s="143"/>
      <c r="H74" s="143">
        <f>SUM(H75:H82)</f>
        <v>1</v>
      </c>
      <c r="I74" s="143">
        <f>SUM(I75:I82)</f>
        <v>239</v>
      </c>
      <c r="J74" s="146"/>
    </row>
    <row r="75" spans="1:10" ht="29.25" customHeight="1">
      <c r="A75" s="144" t="s">
        <v>213</v>
      </c>
      <c r="B75" s="143">
        <f t="shared" si="2"/>
        <v>8</v>
      </c>
      <c r="C75" s="145"/>
      <c r="D75" s="143">
        <f t="shared" si="3"/>
        <v>8</v>
      </c>
      <c r="E75" s="145">
        <v>8</v>
      </c>
      <c r="F75" s="145"/>
      <c r="G75" s="145"/>
      <c r="H75" s="145"/>
      <c r="I75" s="145"/>
      <c r="J75" s="146" t="s">
        <v>214</v>
      </c>
    </row>
    <row r="76" spans="1:10" ht="41.25" customHeight="1">
      <c r="A76" s="144" t="s">
        <v>215</v>
      </c>
      <c r="B76" s="143">
        <f t="shared" si="2"/>
        <v>63</v>
      </c>
      <c r="C76" s="145"/>
      <c r="D76" s="143">
        <f t="shared" si="3"/>
        <v>63</v>
      </c>
      <c r="E76" s="145">
        <v>53</v>
      </c>
      <c r="F76" s="145">
        <v>1</v>
      </c>
      <c r="G76" s="145"/>
      <c r="H76" s="145">
        <v>1</v>
      </c>
      <c r="I76" s="145">
        <v>8</v>
      </c>
      <c r="J76" s="146" t="s">
        <v>216</v>
      </c>
    </row>
    <row r="77" spans="1:10" ht="31.5" customHeight="1">
      <c r="A77" s="144" t="s">
        <v>217</v>
      </c>
      <c r="B77" s="143">
        <f t="shared" si="2"/>
        <v>85</v>
      </c>
      <c r="C77" s="145"/>
      <c r="D77" s="143">
        <f t="shared" si="3"/>
        <v>85</v>
      </c>
      <c r="E77" s="145">
        <v>80</v>
      </c>
      <c r="F77" s="145">
        <v>2</v>
      </c>
      <c r="G77" s="145"/>
      <c r="H77" s="145"/>
      <c r="I77" s="145">
        <v>3</v>
      </c>
      <c r="J77" s="146" t="s">
        <v>218</v>
      </c>
    </row>
    <row r="78" spans="1:10" ht="53.25" customHeight="1">
      <c r="A78" s="144" t="s">
        <v>219</v>
      </c>
      <c r="B78" s="143">
        <f t="shared" si="2"/>
        <v>836</v>
      </c>
      <c r="C78" s="145"/>
      <c r="D78" s="143">
        <f t="shared" si="3"/>
        <v>836</v>
      </c>
      <c r="E78" s="145">
        <v>700</v>
      </c>
      <c r="F78" s="145"/>
      <c r="G78" s="145"/>
      <c r="H78" s="145"/>
      <c r="I78" s="145">
        <v>136</v>
      </c>
      <c r="J78" s="146" t="s">
        <v>220</v>
      </c>
    </row>
    <row r="79" spans="1:10" ht="24.75" customHeight="1">
      <c r="A79" s="144" t="s">
        <v>221</v>
      </c>
      <c r="B79" s="143">
        <f t="shared" si="2"/>
        <v>354</v>
      </c>
      <c r="C79" s="145"/>
      <c r="D79" s="143">
        <f t="shared" si="3"/>
        <v>354</v>
      </c>
      <c r="E79" s="145">
        <v>277</v>
      </c>
      <c r="F79" s="145"/>
      <c r="G79" s="145"/>
      <c r="H79" s="145"/>
      <c r="I79" s="145">
        <v>77</v>
      </c>
      <c r="J79" s="146" t="s">
        <v>222</v>
      </c>
    </row>
    <row r="80" spans="1:10" ht="25.5" customHeight="1">
      <c r="A80" s="144" t="s">
        <v>223</v>
      </c>
      <c r="B80" s="143">
        <f t="shared" si="2"/>
        <v>52</v>
      </c>
      <c r="C80" s="145"/>
      <c r="D80" s="143">
        <f t="shared" si="3"/>
        <v>52</v>
      </c>
      <c r="E80" s="145">
        <v>48</v>
      </c>
      <c r="F80" s="145"/>
      <c r="G80" s="145"/>
      <c r="H80" s="145"/>
      <c r="I80" s="145">
        <v>4</v>
      </c>
      <c r="J80" s="146" t="s">
        <v>222</v>
      </c>
    </row>
    <row r="81" spans="1:10" ht="28.5" customHeight="1">
      <c r="A81" s="144" t="s">
        <v>224</v>
      </c>
      <c r="B81" s="143">
        <f t="shared" si="2"/>
        <v>22</v>
      </c>
      <c r="C81" s="145"/>
      <c r="D81" s="143">
        <f t="shared" si="3"/>
        <v>22</v>
      </c>
      <c r="E81" s="145">
        <v>19</v>
      </c>
      <c r="F81" s="145"/>
      <c r="G81" s="145"/>
      <c r="H81" s="145"/>
      <c r="I81" s="145">
        <v>3</v>
      </c>
      <c r="J81" s="146" t="s">
        <v>222</v>
      </c>
    </row>
    <row r="82" spans="1:10" ht="24" customHeight="1">
      <c r="A82" s="144" t="s">
        <v>225</v>
      </c>
      <c r="B82" s="143">
        <f t="shared" si="2"/>
        <v>47</v>
      </c>
      <c r="C82" s="145"/>
      <c r="D82" s="143">
        <f t="shared" si="3"/>
        <v>47</v>
      </c>
      <c r="E82" s="145">
        <v>39</v>
      </c>
      <c r="F82" s="145"/>
      <c r="G82" s="145"/>
      <c r="H82" s="145"/>
      <c r="I82" s="145">
        <v>8</v>
      </c>
      <c r="J82" s="146" t="s">
        <v>226</v>
      </c>
    </row>
    <row r="83" spans="1:10" ht="16.5" customHeight="1">
      <c r="A83" s="122" t="s">
        <v>227</v>
      </c>
      <c r="B83" s="143">
        <f t="shared" si="2"/>
        <v>1537</v>
      </c>
      <c r="C83" s="143">
        <v>10</v>
      </c>
      <c r="D83" s="143">
        <f t="shared" si="3"/>
        <v>1527</v>
      </c>
      <c r="E83" s="143">
        <f>SUM(E84:E97)</f>
        <v>1288</v>
      </c>
      <c r="F83" s="143"/>
      <c r="G83" s="143"/>
      <c r="H83" s="143"/>
      <c r="I83" s="143">
        <f>SUM(I84:I97)</f>
        <v>239</v>
      </c>
      <c r="J83" s="146"/>
    </row>
    <row r="84" spans="1:10" ht="19.5" customHeight="1">
      <c r="A84" s="144" t="s">
        <v>228</v>
      </c>
      <c r="B84" s="143">
        <f t="shared" si="2"/>
        <v>52</v>
      </c>
      <c r="C84" s="145"/>
      <c r="D84" s="143">
        <f t="shared" si="3"/>
        <v>52</v>
      </c>
      <c r="E84" s="145">
        <v>33</v>
      </c>
      <c r="F84" s="145"/>
      <c r="G84" s="145"/>
      <c r="H84" s="145"/>
      <c r="I84" s="145">
        <v>19</v>
      </c>
      <c r="J84" s="146" t="s">
        <v>229</v>
      </c>
    </row>
    <row r="85" spans="1:10" ht="18.75" customHeight="1">
      <c r="A85" s="144" t="s">
        <v>230</v>
      </c>
      <c r="B85" s="143">
        <f t="shared" si="2"/>
        <v>50</v>
      </c>
      <c r="C85" s="145"/>
      <c r="D85" s="143">
        <f t="shared" si="3"/>
        <v>50</v>
      </c>
      <c r="E85" s="145">
        <v>43</v>
      </c>
      <c r="F85" s="145"/>
      <c r="G85" s="145"/>
      <c r="H85" s="145"/>
      <c r="I85" s="145">
        <v>7</v>
      </c>
      <c r="J85" s="146" t="s">
        <v>231</v>
      </c>
    </row>
    <row r="86" spans="1:10" ht="20.25" customHeight="1">
      <c r="A86" s="144" t="s">
        <v>232</v>
      </c>
      <c r="B86" s="143">
        <f t="shared" si="2"/>
        <v>35</v>
      </c>
      <c r="C86" s="145"/>
      <c r="D86" s="143">
        <f t="shared" si="3"/>
        <v>35</v>
      </c>
      <c r="E86" s="145">
        <v>32</v>
      </c>
      <c r="F86" s="145"/>
      <c r="G86" s="145"/>
      <c r="H86" s="145"/>
      <c r="I86" s="145">
        <v>3</v>
      </c>
      <c r="J86" s="146" t="s">
        <v>233</v>
      </c>
    </row>
    <row r="87" spans="1:10" ht="43.5" customHeight="1">
      <c r="A87" s="144" t="s">
        <v>234</v>
      </c>
      <c r="B87" s="143">
        <f t="shared" si="2"/>
        <v>75</v>
      </c>
      <c r="C87" s="145"/>
      <c r="D87" s="143">
        <f t="shared" si="3"/>
        <v>75</v>
      </c>
      <c r="E87" s="145">
        <v>46</v>
      </c>
      <c r="F87" s="145"/>
      <c r="G87" s="145"/>
      <c r="H87" s="145"/>
      <c r="I87" s="145">
        <v>29</v>
      </c>
      <c r="J87" s="146" t="s">
        <v>235</v>
      </c>
    </row>
    <row r="88" spans="1:10" ht="18.75" customHeight="1">
      <c r="A88" s="144" t="s">
        <v>236</v>
      </c>
      <c r="B88" s="143">
        <f t="shared" si="2"/>
        <v>223</v>
      </c>
      <c r="C88" s="145"/>
      <c r="D88" s="143">
        <f t="shared" si="3"/>
        <v>223</v>
      </c>
      <c r="E88" s="145">
        <v>208</v>
      </c>
      <c r="F88" s="145"/>
      <c r="G88" s="145"/>
      <c r="H88" s="145"/>
      <c r="I88" s="145">
        <v>15</v>
      </c>
      <c r="J88" s="146" t="s">
        <v>237</v>
      </c>
    </row>
    <row r="89" spans="1:10" ht="19.5" customHeight="1">
      <c r="A89" s="144" t="s">
        <v>238</v>
      </c>
      <c r="B89" s="143">
        <f t="shared" si="2"/>
        <v>101</v>
      </c>
      <c r="C89" s="145"/>
      <c r="D89" s="143">
        <f t="shared" si="3"/>
        <v>101</v>
      </c>
      <c r="E89" s="145">
        <v>98</v>
      </c>
      <c r="F89" s="145"/>
      <c r="G89" s="145"/>
      <c r="H89" s="145"/>
      <c r="I89" s="145">
        <v>3</v>
      </c>
      <c r="J89" s="146" t="s">
        <v>239</v>
      </c>
    </row>
    <row r="90" spans="1:10" ht="19.5" customHeight="1">
      <c r="A90" s="144" t="s">
        <v>240</v>
      </c>
      <c r="B90" s="143">
        <f t="shared" si="2"/>
        <v>169</v>
      </c>
      <c r="C90" s="145"/>
      <c r="D90" s="143">
        <f t="shared" si="3"/>
        <v>169</v>
      </c>
      <c r="E90" s="145">
        <v>140</v>
      </c>
      <c r="F90" s="145"/>
      <c r="G90" s="145"/>
      <c r="H90" s="145"/>
      <c r="I90" s="145">
        <v>29</v>
      </c>
      <c r="J90" s="146" t="s">
        <v>241</v>
      </c>
    </row>
    <row r="91" spans="1:10" ht="18.75" customHeight="1">
      <c r="A91" s="144" t="s">
        <v>242</v>
      </c>
      <c r="B91" s="143">
        <f t="shared" si="2"/>
        <v>20</v>
      </c>
      <c r="C91" s="145"/>
      <c r="D91" s="143">
        <f t="shared" si="3"/>
        <v>20</v>
      </c>
      <c r="E91" s="145">
        <v>17</v>
      </c>
      <c r="F91" s="145"/>
      <c r="G91" s="145"/>
      <c r="H91" s="145"/>
      <c r="I91" s="145">
        <v>3</v>
      </c>
      <c r="J91" s="146" t="s">
        <v>243</v>
      </c>
    </row>
    <row r="92" spans="1:10" ht="21" customHeight="1">
      <c r="A92" s="144" t="s">
        <v>244</v>
      </c>
      <c r="B92" s="143">
        <f t="shared" si="2"/>
        <v>78</v>
      </c>
      <c r="C92" s="145">
        <v>10</v>
      </c>
      <c r="D92" s="143">
        <f t="shared" si="3"/>
        <v>68</v>
      </c>
      <c r="E92" s="145">
        <v>36</v>
      </c>
      <c r="F92" s="145"/>
      <c r="G92" s="145"/>
      <c r="H92" s="145"/>
      <c r="I92" s="145">
        <v>32</v>
      </c>
      <c r="J92" s="146" t="s">
        <v>243</v>
      </c>
    </row>
    <row r="93" spans="1:10" ht="17.25" customHeight="1">
      <c r="A93" s="144" t="s">
        <v>245</v>
      </c>
      <c r="B93" s="143">
        <f t="shared" si="2"/>
        <v>62</v>
      </c>
      <c r="C93" s="145"/>
      <c r="D93" s="143">
        <f t="shared" si="3"/>
        <v>62</v>
      </c>
      <c r="E93" s="145">
        <v>62</v>
      </c>
      <c r="F93" s="145"/>
      <c r="G93" s="145"/>
      <c r="H93" s="145"/>
      <c r="I93" s="145"/>
      <c r="J93" s="146" t="s">
        <v>246</v>
      </c>
    </row>
    <row r="94" spans="1:10" ht="24" customHeight="1">
      <c r="A94" s="144" t="s">
        <v>247</v>
      </c>
      <c r="B94" s="143">
        <f t="shared" si="2"/>
        <v>56</v>
      </c>
      <c r="C94" s="145"/>
      <c r="D94" s="143">
        <f t="shared" si="3"/>
        <v>56</v>
      </c>
      <c r="E94" s="145">
        <v>39</v>
      </c>
      <c r="F94" s="145"/>
      <c r="G94" s="145"/>
      <c r="H94" s="145"/>
      <c r="I94" s="145">
        <v>17</v>
      </c>
      <c r="J94" s="146" t="s">
        <v>248</v>
      </c>
    </row>
    <row r="95" spans="1:10" ht="16.5" customHeight="1">
      <c r="A95" s="144" t="s">
        <v>249</v>
      </c>
      <c r="B95" s="143">
        <f t="shared" si="2"/>
        <v>427</v>
      </c>
      <c r="C95" s="145"/>
      <c r="D95" s="143">
        <f t="shared" si="3"/>
        <v>427</v>
      </c>
      <c r="E95" s="145">
        <v>361</v>
      </c>
      <c r="F95" s="145"/>
      <c r="G95" s="145"/>
      <c r="H95" s="145"/>
      <c r="I95" s="145">
        <v>66</v>
      </c>
      <c r="J95" s="146" t="s">
        <v>250</v>
      </c>
    </row>
    <row r="96" spans="1:10" ht="17.25" customHeight="1">
      <c r="A96" s="144" t="s">
        <v>251</v>
      </c>
      <c r="B96" s="143">
        <f t="shared" si="2"/>
        <v>25</v>
      </c>
      <c r="C96" s="145"/>
      <c r="D96" s="143">
        <f t="shared" si="3"/>
        <v>25</v>
      </c>
      <c r="E96" s="145">
        <v>18</v>
      </c>
      <c r="F96" s="145"/>
      <c r="G96" s="145"/>
      <c r="H96" s="145"/>
      <c r="I96" s="145">
        <v>7</v>
      </c>
      <c r="J96" s="146" t="s">
        <v>252</v>
      </c>
    </row>
    <row r="97" spans="1:10" ht="18" customHeight="1">
      <c r="A97" s="144" t="s">
        <v>253</v>
      </c>
      <c r="B97" s="143">
        <f t="shared" si="2"/>
        <v>164</v>
      </c>
      <c r="C97" s="145"/>
      <c r="D97" s="143">
        <f t="shared" si="3"/>
        <v>164</v>
      </c>
      <c r="E97" s="145">
        <v>155</v>
      </c>
      <c r="F97" s="145"/>
      <c r="G97" s="145"/>
      <c r="H97" s="145"/>
      <c r="I97" s="145">
        <v>9</v>
      </c>
      <c r="J97" s="146" t="s">
        <v>254</v>
      </c>
    </row>
    <row r="98" spans="1:10" ht="16.5" customHeight="1">
      <c r="A98" s="122" t="s">
        <v>255</v>
      </c>
      <c r="B98" s="143">
        <f t="shared" si="2"/>
        <v>46</v>
      </c>
      <c r="C98" s="143"/>
      <c r="D98" s="143">
        <f t="shared" si="3"/>
        <v>46</v>
      </c>
      <c r="E98" s="143">
        <v>25</v>
      </c>
      <c r="F98" s="143">
        <v>3</v>
      </c>
      <c r="G98" s="143"/>
      <c r="H98" s="143"/>
      <c r="I98" s="143">
        <v>18</v>
      </c>
      <c r="J98" s="146"/>
    </row>
    <row r="99" spans="1:10" ht="42.75" customHeight="1">
      <c r="A99" s="144" t="s">
        <v>256</v>
      </c>
      <c r="B99" s="143">
        <f t="shared" si="2"/>
        <v>10</v>
      </c>
      <c r="C99" s="145"/>
      <c r="D99" s="143">
        <f t="shared" si="3"/>
        <v>10</v>
      </c>
      <c r="E99" s="145">
        <v>1</v>
      </c>
      <c r="F99" s="145">
        <v>2</v>
      </c>
      <c r="G99" s="145"/>
      <c r="H99" s="145"/>
      <c r="I99" s="145">
        <v>7</v>
      </c>
      <c r="J99" s="146" t="s">
        <v>257</v>
      </c>
    </row>
    <row r="100" spans="1:10" ht="21" customHeight="1">
      <c r="A100" s="144" t="s">
        <v>258</v>
      </c>
      <c r="B100" s="143">
        <f t="shared" si="2"/>
        <v>10</v>
      </c>
      <c r="C100" s="145"/>
      <c r="D100" s="143">
        <f t="shared" si="3"/>
        <v>10</v>
      </c>
      <c r="E100" s="145">
        <v>8</v>
      </c>
      <c r="F100" s="145"/>
      <c r="G100" s="145"/>
      <c r="H100" s="145"/>
      <c r="I100" s="145">
        <v>2</v>
      </c>
      <c r="J100" s="146" t="s">
        <v>259</v>
      </c>
    </row>
    <row r="101" spans="1:10" ht="27.75" customHeight="1">
      <c r="A101" s="144" t="s">
        <v>260</v>
      </c>
      <c r="B101" s="143">
        <f t="shared" si="2"/>
        <v>15</v>
      </c>
      <c r="C101" s="145"/>
      <c r="D101" s="143">
        <f t="shared" si="3"/>
        <v>15</v>
      </c>
      <c r="E101" s="145">
        <v>8</v>
      </c>
      <c r="F101" s="145">
        <v>1</v>
      </c>
      <c r="G101" s="145"/>
      <c r="H101" s="145"/>
      <c r="I101" s="145">
        <v>6</v>
      </c>
      <c r="J101" s="146" t="s">
        <v>261</v>
      </c>
    </row>
    <row r="102" spans="1:10" ht="32.25" customHeight="1">
      <c r="A102" s="144" t="s">
        <v>262</v>
      </c>
      <c r="B102" s="143">
        <f t="shared" si="2"/>
        <v>11</v>
      </c>
      <c r="C102" s="145"/>
      <c r="D102" s="143">
        <f t="shared" si="3"/>
        <v>11</v>
      </c>
      <c r="E102" s="145">
        <v>8</v>
      </c>
      <c r="F102" s="145"/>
      <c r="G102" s="145"/>
      <c r="H102" s="145"/>
      <c r="I102" s="145">
        <v>3</v>
      </c>
      <c r="J102" s="146" t="s">
        <v>263</v>
      </c>
    </row>
    <row r="103" spans="1:10" ht="16.5" customHeight="1">
      <c r="A103" s="122" t="s">
        <v>264</v>
      </c>
      <c r="B103" s="143">
        <f t="shared" si="2"/>
        <v>236</v>
      </c>
      <c r="C103" s="143"/>
      <c r="D103" s="143">
        <f t="shared" si="3"/>
        <v>236</v>
      </c>
      <c r="E103" s="143">
        <v>166</v>
      </c>
      <c r="F103" s="143">
        <v>3</v>
      </c>
      <c r="G103" s="143"/>
      <c r="H103" s="143"/>
      <c r="I103" s="143">
        <v>67</v>
      </c>
      <c r="J103" s="146"/>
    </row>
    <row r="104" spans="1:10" ht="55.5" customHeight="1">
      <c r="A104" s="144" t="s">
        <v>265</v>
      </c>
      <c r="B104" s="143">
        <f t="shared" si="2"/>
        <v>45</v>
      </c>
      <c r="C104" s="145"/>
      <c r="D104" s="143">
        <f t="shared" si="3"/>
        <v>45</v>
      </c>
      <c r="E104" s="145">
        <v>27</v>
      </c>
      <c r="F104" s="145">
        <v>2</v>
      </c>
      <c r="G104" s="145"/>
      <c r="H104" s="145"/>
      <c r="I104" s="145">
        <v>16</v>
      </c>
      <c r="J104" s="146" t="s">
        <v>266</v>
      </c>
    </row>
    <row r="105" spans="1:10" ht="21" customHeight="1">
      <c r="A105" s="144" t="s">
        <v>267</v>
      </c>
      <c r="B105" s="143">
        <f t="shared" si="2"/>
        <v>10</v>
      </c>
      <c r="C105" s="145"/>
      <c r="D105" s="143">
        <f t="shared" si="3"/>
        <v>10</v>
      </c>
      <c r="E105" s="145">
        <v>5</v>
      </c>
      <c r="F105" s="145"/>
      <c r="G105" s="145"/>
      <c r="H105" s="145"/>
      <c r="I105" s="145">
        <v>5</v>
      </c>
      <c r="J105" s="146" t="s">
        <v>268</v>
      </c>
    </row>
    <row r="106" spans="1:10" ht="18" customHeight="1">
      <c r="A106" s="144" t="s">
        <v>269</v>
      </c>
      <c r="B106" s="143">
        <f t="shared" si="2"/>
        <v>8</v>
      </c>
      <c r="C106" s="145"/>
      <c r="D106" s="143">
        <f t="shared" si="3"/>
        <v>8</v>
      </c>
      <c r="E106" s="145">
        <v>8</v>
      </c>
      <c r="F106" s="145"/>
      <c r="G106" s="145"/>
      <c r="H106" s="145"/>
      <c r="I106" s="145"/>
      <c r="J106" s="146" t="s">
        <v>270</v>
      </c>
    </row>
    <row r="107" spans="1:10" ht="24" customHeight="1">
      <c r="A107" s="144" t="s">
        <v>271</v>
      </c>
      <c r="B107" s="143">
        <f t="shared" si="2"/>
        <v>24</v>
      </c>
      <c r="C107" s="145"/>
      <c r="D107" s="143">
        <f t="shared" si="3"/>
        <v>24</v>
      </c>
      <c r="E107" s="145">
        <v>21</v>
      </c>
      <c r="F107" s="145">
        <v>1</v>
      </c>
      <c r="G107" s="145"/>
      <c r="H107" s="145"/>
      <c r="I107" s="145">
        <v>2</v>
      </c>
      <c r="J107" s="146" t="s">
        <v>272</v>
      </c>
    </row>
    <row r="108" spans="1:10" ht="30.75" customHeight="1">
      <c r="A108" s="144" t="s">
        <v>273</v>
      </c>
      <c r="B108" s="143">
        <f t="shared" si="2"/>
        <v>105</v>
      </c>
      <c r="C108" s="145"/>
      <c r="D108" s="143">
        <f t="shared" si="3"/>
        <v>105</v>
      </c>
      <c r="E108" s="145">
        <v>76</v>
      </c>
      <c r="F108" s="145"/>
      <c r="G108" s="145"/>
      <c r="H108" s="145"/>
      <c r="I108" s="145">
        <v>29</v>
      </c>
      <c r="J108" s="146" t="s">
        <v>274</v>
      </c>
    </row>
    <row r="109" spans="1:10" ht="18" customHeight="1">
      <c r="A109" s="144" t="s">
        <v>275</v>
      </c>
      <c r="B109" s="143">
        <f t="shared" si="2"/>
        <v>44</v>
      </c>
      <c r="C109" s="145"/>
      <c r="D109" s="143">
        <f t="shared" si="3"/>
        <v>44</v>
      </c>
      <c r="E109" s="145">
        <v>29</v>
      </c>
      <c r="F109" s="145"/>
      <c r="G109" s="145"/>
      <c r="H109" s="145"/>
      <c r="I109" s="145">
        <v>15</v>
      </c>
      <c r="J109" s="146" t="s">
        <v>276</v>
      </c>
    </row>
    <row r="110" spans="1:10" ht="16.5" customHeight="1">
      <c r="A110" s="122" t="s">
        <v>277</v>
      </c>
      <c r="B110" s="143">
        <f t="shared" si="2"/>
        <v>319</v>
      </c>
      <c r="C110" s="143"/>
      <c r="D110" s="143">
        <f t="shared" si="3"/>
        <v>319</v>
      </c>
      <c r="E110" s="143">
        <f>SUM(E111:E123)</f>
        <v>195</v>
      </c>
      <c r="F110" s="143">
        <f>SUM(F111:F123)</f>
        <v>10</v>
      </c>
      <c r="G110" s="143">
        <f>SUM(G111:G123)</f>
        <v>1</v>
      </c>
      <c r="H110" s="143">
        <f>SUM(H111:H123)</f>
        <v>1</v>
      </c>
      <c r="I110" s="143">
        <f>SUM(I111:I123)</f>
        <v>112</v>
      </c>
      <c r="J110" s="146"/>
    </row>
    <row r="111" spans="1:10" ht="51" customHeight="1">
      <c r="A111" s="144" t="s">
        <v>278</v>
      </c>
      <c r="B111" s="143">
        <f t="shared" si="2"/>
        <v>61</v>
      </c>
      <c r="C111" s="145"/>
      <c r="D111" s="143">
        <f t="shared" si="3"/>
        <v>61</v>
      </c>
      <c r="E111" s="145">
        <v>35</v>
      </c>
      <c r="F111" s="145">
        <v>4</v>
      </c>
      <c r="G111" s="145">
        <v>1</v>
      </c>
      <c r="H111" s="145">
        <v>1</v>
      </c>
      <c r="I111" s="145">
        <v>20</v>
      </c>
      <c r="J111" s="146" t="s">
        <v>279</v>
      </c>
    </row>
    <row r="112" spans="1:10" ht="21.75" customHeight="1">
      <c r="A112" s="144" t="s">
        <v>280</v>
      </c>
      <c r="B112" s="143">
        <f t="shared" si="2"/>
        <v>32</v>
      </c>
      <c r="C112" s="145"/>
      <c r="D112" s="143">
        <f t="shared" si="3"/>
        <v>32</v>
      </c>
      <c r="E112" s="145"/>
      <c r="F112" s="145"/>
      <c r="G112" s="145"/>
      <c r="H112" s="145"/>
      <c r="I112" s="145">
        <v>32</v>
      </c>
      <c r="J112" s="146" t="s">
        <v>281</v>
      </c>
    </row>
    <row r="113" spans="1:10" ht="19.5" customHeight="1">
      <c r="A113" s="144" t="s">
        <v>282</v>
      </c>
      <c r="B113" s="143">
        <f t="shared" si="2"/>
        <v>8</v>
      </c>
      <c r="C113" s="145"/>
      <c r="D113" s="143">
        <f t="shared" si="3"/>
        <v>8</v>
      </c>
      <c r="E113" s="145">
        <v>8</v>
      </c>
      <c r="F113" s="145"/>
      <c r="G113" s="145"/>
      <c r="H113" s="145"/>
      <c r="I113" s="145"/>
      <c r="J113" s="146" t="s">
        <v>283</v>
      </c>
    </row>
    <row r="114" spans="1:10" ht="17.25" customHeight="1">
      <c r="A114" s="144" t="s">
        <v>284</v>
      </c>
      <c r="B114" s="143">
        <f t="shared" si="2"/>
        <v>7</v>
      </c>
      <c r="C114" s="145"/>
      <c r="D114" s="143">
        <f t="shared" si="3"/>
        <v>7</v>
      </c>
      <c r="E114" s="145">
        <v>6</v>
      </c>
      <c r="F114" s="145"/>
      <c r="G114" s="145"/>
      <c r="H114" s="145"/>
      <c r="I114" s="145">
        <v>1</v>
      </c>
      <c r="J114" s="146" t="s">
        <v>285</v>
      </c>
    </row>
    <row r="115" spans="1:10" ht="19.5" customHeight="1">
      <c r="A115" s="144" t="s">
        <v>286</v>
      </c>
      <c r="B115" s="143">
        <f t="shared" si="2"/>
        <v>20</v>
      </c>
      <c r="C115" s="145"/>
      <c r="D115" s="143">
        <f t="shared" si="3"/>
        <v>20</v>
      </c>
      <c r="E115" s="145">
        <v>9</v>
      </c>
      <c r="F115" s="145">
        <v>2</v>
      </c>
      <c r="G115" s="145"/>
      <c r="H115" s="145"/>
      <c r="I115" s="145">
        <v>9</v>
      </c>
      <c r="J115" s="146" t="s">
        <v>287</v>
      </c>
    </row>
    <row r="116" spans="1:10" ht="19.5" customHeight="1">
      <c r="A116" s="144" t="s">
        <v>288</v>
      </c>
      <c r="B116" s="143">
        <f t="shared" si="2"/>
        <v>51</v>
      </c>
      <c r="C116" s="145"/>
      <c r="D116" s="143">
        <f t="shared" si="3"/>
        <v>51</v>
      </c>
      <c r="E116" s="145">
        <v>31</v>
      </c>
      <c r="F116" s="145"/>
      <c r="G116" s="145"/>
      <c r="H116" s="145"/>
      <c r="I116" s="145">
        <v>20</v>
      </c>
      <c r="J116" s="146" t="s">
        <v>289</v>
      </c>
    </row>
    <row r="117" spans="1:10" ht="18.75" customHeight="1">
      <c r="A117" s="144" t="s">
        <v>290</v>
      </c>
      <c r="B117" s="143">
        <f t="shared" si="2"/>
        <v>12</v>
      </c>
      <c r="C117" s="145"/>
      <c r="D117" s="143">
        <f t="shared" si="3"/>
        <v>12</v>
      </c>
      <c r="E117" s="145">
        <v>12</v>
      </c>
      <c r="F117" s="145"/>
      <c r="G117" s="145"/>
      <c r="H117" s="145"/>
      <c r="I117" s="145"/>
      <c r="J117" s="146" t="s">
        <v>291</v>
      </c>
    </row>
    <row r="118" spans="1:10" ht="24" customHeight="1">
      <c r="A118" s="144" t="s">
        <v>292</v>
      </c>
      <c r="B118" s="143">
        <f t="shared" si="2"/>
        <v>8</v>
      </c>
      <c r="C118" s="145"/>
      <c r="D118" s="143">
        <f t="shared" si="3"/>
        <v>8</v>
      </c>
      <c r="E118" s="145">
        <v>8</v>
      </c>
      <c r="F118" s="145"/>
      <c r="G118" s="145"/>
      <c r="H118" s="145"/>
      <c r="I118" s="145"/>
      <c r="J118" s="146" t="s">
        <v>293</v>
      </c>
    </row>
    <row r="119" spans="1:10" ht="30" customHeight="1">
      <c r="A119" s="144" t="s">
        <v>294</v>
      </c>
      <c r="B119" s="143">
        <f t="shared" si="2"/>
        <v>85</v>
      </c>
      <c r="C119" s="145"/>
      <c r="D119" s="143">
        <f t="shared" si="3"/>
        <v>85</v>
      </c>
      <c r="E119" s="145">
        <v>63</v>
      </c>
      <c r="F119" s="145">
        <v>2</v>
      </c>
      <c r="G119" s="145"/>
      <c r="H119" s="145"/>
      <c r="I119" s="145">
        <v>20</v>
      </c>
      <c r="J119" s="146" t="s">
        <v>295</v>
      </c>
    </row>
    <row r="120" spans="1:10" ht="16.5" customHeight="1">
      <c r="A120" s="144" t="s">
        <v>296</v>
      </c>
      <c r="B120" s="143">
        <f t="shared" si="2"/>
        <v>5</v>
      </c>
      <c r="C120" s="145"/>
      <c r="D120" s="143">
        <f t="shared" si="3"/>
        <v>5</v>
      </c>
      <c r="E120" s="145"/>
      <c r="F120" s="145"/>
      <c r="G120" s="145"/>
      <c r="H120" s="145"/>
      <c r="I120" s="145">
        <v>5</v>
      </c>
      <c r="J120" s="146" t="s">
        <v>297</v>
      </c>
    </row>
    <row r="121" spans="1:10" ht="30" customHeight="1">
      <c r="A121" s="144" t="s">
        <v>298</v>
      </c>
      <c r="B121" s="143">
        <f t="shared" si="2"/>
        <v>21</v>
      </c>
      <c r="C121" s="145"/>
      <c r="D121" s="143">
        <f t="shared" si="3"/>
        <v>21</v>
      </c>
      <c r="E121" s="145">
        <v>19</v>
      </c>
      <c r="F121" s="145"/>
      <c r="G121" s="145"/>
      <c r="H121" s="145"/>
      <c r="I121" s="145">
        <v>2</v>
      </c>
      <c r="J121" s="146" t="s">
        <v>299</v>
      </c>
    </row>
    <row r="122" spans="1:10" ht="29.25" customHeight="1">
      <c r="A122" s="144" t="s">
        <v>300</v>
      </c>
      <c r="B122" s="143">
        <f t="shared" si="2"/>
        <v>8</v>
      </c>
      <c r="C122" s="145"/>
      <c r="D122" s="143">
        <f t="shared" si="3"/>
        <v>8</v>
      </c>
      <c r="E122" s="145">
        <v>4</v>
      </c>
      <c r="F122" s="145">
        <v>1</v>
      </c>
      <c r="G122" s="145"/>
      <c r="H122" s="145"/>
      <c r="I122" s="145">
        <v>3</v>
      </c>
      <c r="J122" s="146" t="s">
        <v>301</v>
      </c>
    </row>
    <row r="123" spans="1:10" ht="39.75" customHeight="1">
      <c r="A123" s="144" t="s">
        <v>302</v>
      </c>
      <c r="B123" s="143">
        <f t="shared" si="2"/>
        <v>1</v>
      </c>
      <c r="C123" s="145"/>
      <c r="D123" s="143">
        <f t="shared" si="3"/>
        <v>1</v>
      </c>
      <c r="E123" s="145"/>
      <c r="F123" s="145">
        <v>1</v>
      </c>
      <c r="G123" s="145"/>
      <c r="H123" s="145"/>
      <c r="I123" s="145"/>
      <c r="J123" s="146" t="s">
        <v>303</v>
      </c>
    </row>
    <row r="124" spans="1:10" ht="16.5" customHeight="1">
      <c r="A124" s="122" t="s">
        <v>304</v>
      </c>
      <c r="B124" s="143">
        <f t="shared" si="2"/>
        <v>354</v>
      </c>
      <c r="C124" s="143"/>
      <c r="D124" s="143">
        <f t="shared" si="3"/>
        <v>354</v>
      </c>
      <c r="E124" s="143">
        <f>SUM(E125:E137)</f>
        <v>258</v>
      </c>
      <c r="F124" s="143">
        <f>SUM(F125:F137)</f>
        <v>8</v>
      </c>
      <c r="G124" s="143">
        <f>SUM(G125:G137)</f>
        <v>1</v>
      </c>
      <c r="H124" s="143">
        <f>SUM(H125:H137)</f>
        <v>2</v>
      </c>
      <c r="I124" s="143">
        <f>SUM(I125:I137)</f>
        <v>85</v>
      </c>
      <c r="J124" s="146"/>
    </row>
    <row r="125" spans="1:10" ht="54.75" customHeight="1">
      <c r="A125" s="144" t="s">
        <v>305</v>
      </c>
      <c r="B125" s="143">
        <f t="shared" si="2"/>
        <v>74</v>
      </c>
      <c r="C125" s="145"/>
      <c r="D125" s="143">
        <f t="shared" si="3"/>
        <v>74</v>
      </c>
      <c r="E125" s="145">
        <v>49</v>
      </c>
      <c r="F125" s="145"/>
      <c r="G125" s="145"/>
      <c r="H125" s="145"/>
      <c r="I125" s="145">
        <v>25</v>
      </c>
      <c r="J125" s="146" t="s">
        <v>306</v>
      </c>
    </row>
    <row r="126" spans="1:10" ht="30" customHeight="1">
      <c r="A126" s="144" t="s">
        <v>307</v>
      </c>
      <c r="B126" s="143">
        <f t="shared" si="2"/>
        <v>83</v>
      </c>
      <c r="C126" s="145"/>
      <c r="D126" s="143">
        <f t="shared" si="3"/>
        <v>83</v>
      </c>
      <c r="E126" s="145">
        <v>54</v>
      </c>
      <c r="F126" s="145"/>
      <c r="G126" s="145"/>
      <c r="H126" s="145"/>
      <c r="I126" s="145">
        <v>29</v>
      </c>
      <c r="J126" s="146" t="s">
        <v>308</v>
      </c>
    </row>
    <row r="127" spans="1:10" ht="26.25" customHeight="1">
      <c r="A127" s="144" t="s">
        <v>309</v>
      </c>
      <c r="B127" s="143">
        <f t="shared" si="2"/>
        <v>18</v>
      </c>
      <c r="C127" s="145"/>
      <c r="D127" s="143">
        <f t="shared" si="3"/>
        <v>18</v>
      </c>
      <c r="E127" s="145">
        <v>15</v>
      </c>
      <c r="F127" s="145"/>
      <c r="G127" s="145"/>
      <c r="H127" s="145"/>
      <c r="I127" s="145">
        <v>3</v>
      </c>
      <c r="J127" s="146" t="s">
        <v>310</v>
      </c>
    </row>
    <row r="128" spans="1:10" ht="24" customHeight="1">
      <c r="A128" s="144" t="s">
        <v>311</v>
      </c>
      <c r="B128" s="143">
        <f t="shared" si="2"/>
        <v>1</v>
      </c>
      <c r="C128" s="145"/>
      <c r="D128" s="143">
        <f t="shared" si="3"/>
        <v>1</v>
      </c>
      <c r="E128" s="145"/>
      <c r="F128" s="145"/>
      <c r="G128" s="145"/>
      <c r="H128" s="145"/>
      <c r="I128" s="145">
        <v>1</v>
      </c>
      <c r="J128" s="146" t="s">
        <v>312</v>
      </c>
    </row>
    <row r="129" spans="1:10" ht="18.75" customHeight="1">
      <c r="A129" s="144" t="s">
        <v>313</v>
      </c>
      <c r="B129" s="143">
        <f t="shared" si="2"/>
        <v>17</v>
      </c>
      <c r="C129" s="145"/>
      <c r="D129" s="143">
        <f t="shared" si="3"/>
        <v>17</v>
      </c>
      <c r="E129" s="145">
        <v>15</v>
      </c>
      <c r="F129" s="145"/>
      <c r="G129" s="145"/>
      <c r="H129" s="145">
        <v>2</v>
      </c>
      <c r="I129" s="145"/>
      <c r="J129" s="146" t="s">
        <v>314</v>
      </c>
    </row>
    <row r="130" spans="1:10" ht="19.5" customHeight="1">
      <c r="A130" s="144" t="s">
        <v>315</v>
      </c>
      <c r="B130" s="143">
        <f t="shared" si="2"/>
        <v>0</v>
      </c>
      <c r="C130" s="145"/>
      <c r="D130" s="143">
        <f t="shared" si="3"/>
        <v>0</v>
      </c>
      <c r="E130" s="145"/>
      <c r="F130" s="145"/>
      <c r="G130" s="145"/>
      <c r="H130" s="145"/>
      <c r="I130" s="145"/>
      <c r="J130" s="146" t="s">
        <v>316</v>
      </c>
    </row>
    <row r="131" spans="1:10" ht="54" customHeight="1">
      <c r="A131" s="144" t="s">
        <v>317</v>
      </c>
      <c r="B131" s="143">
        <f t="shared" si="2"/>
        <v>14</v>
      </c>
      <c r="C131" s="145"/>
      <c r="D131" s="143">
        <f t="shared" si="3"/>
        <v>14</v>
      </c>
      <c r="E131" s="145">
        <v>9</v>
      </c>
      <c r="F131" s="145"/>
      <c r="G131" s="145"/>
      <c r="H131" s="145"/>
      <c r="I131" s="145">
        <v>5</v>
      </c>
      <c r="J131" s="146" t="s">
        <v>318</v>
      </c>
    </row>
    <row r="132" spans="1:10" ht="20.25" customHeight="1">
      <c r="A132" s="144" t="s">
        <v>319</v>
      </c>
      <c r="B132" s="143">
        <f aca="true" t="shared" si="4" ref="B132:B195">SUM(C132:D132)</f>
        <v>1</v>
      </c>
      <c r="C132" s="145"/>
      <c r="D132" s="143">
        <f aca="true" t="shared" si="5" ref="D132:D195">SUM(E132:I132)</f>
        <v>1</v>
      </c>
      <c r="E132" s="145">
        <v>1</v>
      </c>
      <c r="F132" s="145"/>
      <c r="G132" s="145"/>
      <c r="H132" s="145"/>
      <c r="I132" s="145"/>
      <c r="J132" s="146" t="s">
        <v>320</v>
      </c>
    </row>
    <row r="133" spans="1:10" ht="20.25" customHeight="1">
      <c r="A133" s="144" t="s">
        <v>321</v>
      </c>
      <c r="B133" s="143">
        <f t="shared" si="4"/>
        <v>11</v>
      </c>
      <c r="C133" s="145"/>
      <c r="D133" s="143">
        <f t="shared" si="5"/>
        <v>11</v>
      </c>
      <c r="E133" s="145">
        <v>9</v>
      </c>
      <c r="F133" s="145"/>
      <c r="G133" s="145"/>
      <c r="H133" s="145"/>
      <c r="I133" s="145">
        <v>2</v>
      </c>
      <c r="J133" s="146" t="s">
        <v>322</v>
      </c>
    </row>
    <row r="134" spans="1:10" ht="33" customHeight="1">
      <c r="A134" s="144" t="s">
        <v>323</v>
      </c>
      <c r="B134" s="143">
        <f t="shared" si="4"/>
        <v>3</v>
      </c>
      <c r="C134" s="145"/>
      <c r="D134" s="143">
        <f t="shared" si="5"/>
        <v>3</v>
      </c>
      <c r="E134" s="145">
        <v>1</v>
      </c>
      <c r="F134" s="145"/>
      <c r="G134" s="145">
        <v>1</v>
      </c>
      <c r="H134" s="145"/>
      <c r="I134" s="145">
        <v>1</v>
      </c>
      <c r="J134" s="146" t="s">
        <v>324</v>
      </c>
    </row>
    <row r="135" spans="1:10" ht="21.75" customHeight="1">
      <c r="A135" s="144" t="s">
        <v>325</v>
      </c>
      <c r="B135" s="143">
        <f t="shared" si="4"/>
        <v>12</v>
      </c>
      <c r="C135" s="145"/>
      <c r="D135" s="143">
        <f t="shared" si="5"/>
        <v>12</v>
      </c>
      <c r="E135" s="145">
        <v>8</v>
      </c>
      <c r="F135" s="145"/>
      <c r="G135" s="145"/>
      <c r="H135" s="145"/>
      <c r="I135" s="145">
        <v>4</v>
      </c>
      <c r="J135" s="146" t="s">
        <v>326</v>
      </c>
    </row>
    <row r="136" spans="1:10" ht="42.75" customHeight="1">
      <c r="A136" s="144" t="s">
        <v>327</v>
      </c>
      <c r="B136" s="143">
        <f t="shared" si="4"/>
        <v>88</v>
      </c>
      <c r="C136" s="145"/>
      <c r="D136" s="143">
        <f t="shared" si="5"/>
        <v>88</v>
      </c>
      <c r="E136" s="145">
        <v>66</v>
      </c>
      <c r="F136" s="145">
        <v>8</v>
      </c>
      <c r="G136" s="145"/>
      <c r="H136" s="145"/>
      <c r="I136" s="145">
        <v>14</v>
      </c>
      <c r="J136" s="146" t="s">
        <v>328</v>
      </c>
    </row>
    <row r="137" spans="1:10" ht="30" customHeight="1">
      <c r="A137" s="144" t="s">
        <v>329</v>
      </c>
      <c r="B137" s="143">
        <f t="shared" si="4"/>
        <v>32</v>
      </c>
      <c r="C137" s="145"/>
      <c r="D137" s="143">
        <f t="shared" si="5"/>
        <v>32</v>
      </c>
      <c r="E137" s="145">
        <v>31</v>
      </c>
      <c r="F137" s="145"/>
      <c r="G137" s="145"/>
      <c r="H137" s="145"/>
      <c r="I137" s="145">
        <v>1</v>
      </c>
      <c r="J137" s="146" t="s">
        <v>330</v>
      </c>
    </row>
    <row r="138" spans="1:10" ht="16.5" customHeight="1">
      <c r="A138" s="122" t="s">
        <v>331</v>
      </c>
      <c r="B138" s="143">
        <f t="shared" si="4"/>
        <v>83</v>
      </c>
      <c r="C138" s="143"/>
      <c r="D138" s="143">
        <f t="shared" si="5"/>
        <v>83</v>
      </c>
      <c r="E138" s="143">
        <f>SUM(E139:E142)</f>
        <v>51</v>
      </c>
      <c r="F138" s="143"/>
      <c r="G138" s="143"/>
      <c r="H138" s="143"/>
      <c r="I138" s="143">
        <f>SUM(I139:I142)</f>
        <v>32</v>
      </c>
      <c r="J138" s="146"/>
    </row>
    <row r="139" spans="1:10" ht="24" customHeight="1">
      <c r="A139" s="144" t="s">
        <v>332</v>
      </c>
      <c r="B139" s="143">
        <f t="shared" si="4"/>
        <v>50</v>
      </c>
      <c r="C139" s="145"/>
      <c r="D139" s="143">
        <f t="shared" si="5"/>
        <v>50</v>
      </c>
      <c r="E139" s="145">
        <v>29</v>
      </c>
      <c r="F139" s="145"/>
      <c r="G139" s="145"/>
      <c r="H139" s="145"/>
      <c r="I139" s="145">
        <v>21</v>
      </c>
      <c r="J139" s="146" t="s">
        <v>333</v>
      </c>
    </row>
    <row r="140" spans="1:10" ht="30" customHeight="1">
      <c r="A140" s="144" t="s">
        <v>334</v>
      </c>
      <c r="B140" s="143">
        <f t="shared" si="4"/>
        <v>26</v>
      </c>
      <c r="C140" s="145"/>
      <c r="D140" s="143">
        <f t="shared" si="5"/>
        <v>26</v>
      </c>
      <c r="E140" s="145">
        <v>17</v>
      </c>
      <c r="F140" s="145"/>
      <c r="G140" s="145"/>
      <c r="H140" s="145"/>
      <c r="I140" s="145">
        <v>9</v>
      </c>
      <c r="J140" s="146" t="s">
        <v>335</v>
      </c>
    </row>
    <row r="141" spans="1:10" ht="28.5" customHeight="1">
      <c r="A141" s="144" t="s">
        <v>336</v>
      </c>
      <c r="B141" s="143">
        <f t="shared" si="4"/>
        <v>6</v>
      </c>
      <c r="C141" s="145"/>
      <c r="D141" s="143">
        <f t="shared" si="5"/>
        <v>6</v>
      </c>
      <c r="E141" s="145">
        <v>5</v>
      </c>
      <c r="F141" s="145"/>
      <c r="G141" s="145"/>
      <c r="H141" s="145"/>
      <c r="I141" s="145">
        <v>1</v>
      </c>
      <c r="J141" s="146" t="s">
        <v>337</v>
      </c>
    </row>
    <row r="142" spans="1:10" ht="21.75" customHeight="1">
      <c r="A142" s="144" t="s">
        <v>338</v>
      </c>
      <c r="B142" s="143">
        <f t="shared" si="4"/>
        <v>1</v>
      </c>
      <c r="C142" s="145"/>
      <c r="D142" s="143">
        <f t="shared" si="5"/>
        <v>1</v>
      </c>
      <c r="E142" s="145"/>
      <c r="F142" s="145"/>
      <c r="G142" s="145"/>
      <c r="H142" s="145"/>
      <c r="I142" s="145">
        <v>1</v>
      </c>
      <c r="J142" s="146" t="s">
        <v>339</v>
      </c>
    </row>
    <row r="143" spans="1:10" ht="16.5" customHeight="1">
      <c r="A143" s="122" t="s">
        <v>340</v>
      </c>
      <c r="B143" s="143">
        <f t="shared" si="4"/>
        <v>362</v>
      </c>
      <c r="C143" s="143"/>
      <c r="D143" s="143">
        <f t="shared" si="5"/>
        <v>362</v>
      </c>
      <c r="E143" s="143">
        <f>SUM(E144:E154)</f>
        <v>241</v>
      </c>
      <c r="F143" s="143">
        <f>SUM(F144:F154)</f>
        <v>4</v>
      </c>
      <c r="G143" s="143">
        <f>SUM(G144:G154)</f>
        <v>1</v>
      </c>
      <c r="H143" s="143"/>
      <c r="I143" s="143">
        <f>SUM(I144:I154)</f>
        <v>116</v>
      </c>
      <c r="J143" s="146"/>
    </row>
    <row r="144" spans="1:10" ht="49.5" customHeight="1">
      <c r="A144" s="144" t="s">
        <v>341</v>
      </c>
      <c r="B144" s="143">
        <f t="shared" si="4"/>
        <v>54</v>
      </c>
      <c r="C144" s="145"/>
      <c r="D144" s="143">
        <f t="shared" si="5"/>
        <v>54</v>
      </c>
      <c r="E144" s="145">
        <v>28</v>
      </c>
      <c r="F144" s="145"/>
      <c r="G144" s="145">
        <v>1</v>
      </c>
      <c r="H144" s="145"/>
      <c r="I144" s="145">
        <v>25</v>
      </c>
      <c r="J144" s="146" t="s">
        <v>342</v>
      </c>
    </row>
    <row r="145" spans="1:10" ht="16.5" customHeight="1">
      <c r="A145" s="144" t="s">
        <v>343</v>
      </c>
      <c r="B145" s="143">
        <f t="shared" si="4"/>
        <v>20</v>
      </c>
      <c r="C145" s="145"/>
      <c r="D145" s="143">
        <f t="shared" si="5"/>
        <v>20</v>
      </c>
      <c r="E145" s="145">
        <v>20</v>
      </c>
      <c r="F145" s="145"/>
      <c r="G145" s="145"/>
      <c r="H145" s="145"/>
      <c r="I145" s="145"/>
      <c r="J145" s="146" t="s">
        <v>344</v>
      </c>
    </row>
    <row r="146" spans="1:10" ht="16.5" customHeight="1">
      <c r="A146" s="144" t="s">
        <v>345</v>
      </c>
      <c r="B146" s="143">
        <f t="shared" si="4"/>
        <v>8</v>
      </c>
      <c r="C146" s="145"/>
      <c r="D146" s="143">
        <f t="shared" si="5"/>
        <v>8</v>
      </c>
      <c r="E146" s="145">
        <v>6</v>
      </c>
      <c r="F146" s="145"/>
      <c r="G146" s="145"/>
      <c r="H146" s="145"/>
      <c r="I146" s="145">
        <v>2</v>
      </c>
      <c r="J146" s="146" t="s">
        <v>346</v>
      </c>
    </row>
    <row r="147" spans="1:10" ht="41.25" customHeight="1">
      <c r="A147" s="144" t="s">
        <v>347</v>
      </c>
      <c r="B147" s="143">
        <f t="shared" si="4"/>
        <v>13</v>
      </c>
      <c r="C147" s="145"/>
      <c r="D147" s="143">
        <f t="shared" si="5"/>
        <v>13</v>
      </c>
      <c r="E147" s="145">
        <v>11</v>
      </c>
      <c r="F147" s="145"/>
      <c r="G147" s="145"/>
      <c r="H147" s="145"/>
      <c r="I147" s="145">
        <v>2</v>
      </c>
      <c r="J147" s="146" t="s">
        <v>348</v>
      </c>
    </row>
    <row r="148" spans="1:10" ht="26.25" customHeight="1">
      <c r="A148" s="144" t="s">
        <v>349</v>
      </c>
      <c r="B148" s="143">
        <f t="shared" si="4"/>
        <v>108</v>
      </c>
      <c r="C148" s="145"/>
      <c r="D148" s="143">
        <f t="shared" si="5"/>
        <v>108</v>
      </c>
      <c r="E148" s="145">
        <v>82</v>
      </c>
      <c r="F148" s="145">
        <v>3</v>
      </c>
      <c r="G148" s="145"/>
      <c r="H148" s="145"/>
      <c r="I148" s="145">
        <v>23</v>
      </c>
      <c r="J148" s="146" t="s">
        <v>350</v>
      </c>
    </row>
    <row r="149" spans="1:10" ht="16.5" customHeight="1">
      <c r="A149" s="144" t="s">
        <v>351</v>
      </c>
      <c r="B149" s="143">
        <f t="shared" si="4"/>
        <v>17</v>
      </c>
      <c r="C149" s="145"/>
      <c r="D149" s="143">
        <f t="shared" si="5"/>
        <v>17</v>
      </c>
      <c r="E149" s="145">
        <v>15</v>
      </c>
      <c r="F149" s="145"/>
      <c r="G149" s="145"/>
      <c r="H149" s="145"/>
      <c r="I149" s="145">
        <v>2</v>
      </c>
      <c r="J149" s="146" t="s">
        <v>352</v>
      </c>
    </row>
    <row r="150" spans="1:10" ht="24" customHeight="1">
      <c r="A150" s="144" t="s">
        <v>353</v>
      </c>
      <c r="B150" s="143">
        <f t="shared" si="4"/>
        <v>21</v>
      </c>
      <c r="C150" s="145"/>
      <c r="D150" s="143">
        <f t="shared" si="5"/>
        <v>21</v>
      </c>
      <c r="E150" s="145">
        <v>12</v>
      </c>
      <c r="F150" s="145"/>
      <c r="G150" s="145"/>
      <c r="H150" s="145"/>
      <c r="I150" s="145">
        <v>9</v>
      </c>
      <c r="J150" s="146" t="s">
        <v>354</v>
      </c>
    </row>
    <row r="151" spans="1:10" ht="19.5" customHeight="1">
      <c r="A151" s="144" t="s">
        <v>355</v>
      </c>
      <c r="B151" s="143">
        <f t="shared" si="4"/>
        <v>65</v>
      </c>
      <c r="C151" s="145"/>
      <c r="D151" s="143">
        <f t="shared" si="5"/>
        <v>65</v>
      </c>
      <c r="E151" s="145">
        <v>39</v>
      </c>
      <c r="F151" s="145">
        <v>1</v>
      </c>
      <c r="G151" s="145"/>
      <c r="H151" s="145"/>
      <c r="I151" s="145">
        <v>25</v>
      </c>
      <c r="J151" s="146" t="s">
        <v>356</v>
      </c>
    </row>
    <row r="152" spans="1:10" ht="30" customHeight="1">
      <c r="A152" s="144" t="s">
        <v>357</v>
      </c>
      <c r="B152" s="143">
        <f t="shared" si="4"/>
        <v>14</v>
      </c>
      <c r="C152" s="145"/>
      <c r="D152" s="143">
        <f t="shared" si="5"/>
        <v>14</v>
      </c>
      <c r="E152" s="145">
        <v>7</v>
      </c>
      <c r="F152" s="145"/>
      <c r="G152" s="145"/>
      <c r="H152" s="145"/>
      <c r="I152" s="145">
        <v>7</v>
      </c>
      <c r="J152" s="146" t="s">
        <v>358</v>
      </c>
    </row>
    <row r="153" spans="1:10" ht="23.25" customHeight="1">
      <c r="A153" s="144" t="s">
        <v>359</v>
      </c>
      <c r="B153" s="143">
        <f t="shared" si="4"/>
        <v>5</v>
      </c>
      <c r="C153" s="145"/>
      <c r="D153" s="143">
        <f t="shared" si="5"/>
        <v>5</v>
      </c>
      <c r="E153" s="145">
        <v>3</v>
      </c>
      <c r="F153" s="145"/>
      <c r="G153" s="145"/>
      <c r="H153" s="145"/>
      <c r="I153" s="145">
        <v>2</v>
      </c>
      <c r="J153" s="146" t="s">
        <v>360</v>
      </c>
    </row>
    <row r="154" spans="1:10" ht="30" customHeight="1">
      <c r="A154" s="144" t="s">
        <v>361</v>
      </c>
      <c r="B154" s="143">
        <f t="shared" si="4"/>
        <v>37</v>
      </c>
      <c r="C154" s="145"/>
      <c r="D154" s="143">
        <f t="shared" si="5"/>
        <v>37</v>
      </c>
      <c r="E154" s="145">
        <v>18</v>
      </c>
      <c r="F154" s="145"/>
      <c r="G154" s="145"/>
      <c r="H154" s="145"/>
      <c r="I154" s="145">
        <v>19</v>
      </c>
      <c r="J154" s="146" t="s">
        <v>362</v>
      </c>
    </row>
    <row r="155" spans="1:10" ht="16.5" customHeight="1">
      <c r="A155" s="122" t="s">
        <v>363</v>
      </c>
      <c r="B155" s="143">
        <f t="shared" si="4"/>
        <v>478</v>
      </c>
      <c r="C155" s="143"/>
      <c r="D155" s="143">
        <f t="shared" si="5"/>
        <v>478</v>
      </c>
      <c r="E155" s="143">
        <f>SUM(E156:E178)</f>
        <v>235</v>
      </c>
      <c r="F155" s="143">
        <f>SUM(F156:F178)</f>
        <v>14</v>
      </c>
      <c r="G155" s="143"/>
      <c r="H155" s="143">
        <f>SUM(H156:H178)</f>
        <v>3</v>
      </c>
      <c r="I155" s="143">
        <f>SUM(I156:I178)</f>
        <v>226</v>
      </c>
      <c r="J155" s="146"/>
    </row>
    <row r="156" spans="1:10" ht="30.75" customHeight="1">
      <c r="A156" s="144" t="s">
        <v>364</v>
      </c>
      <c r="B156" s="143">
        <f t="shared" si="4"/>
        <v>1</v>
      </c>
      <c r="C156" s="145"/>
      <c r="D156" s="143">
        <f t="shared" si="5"/>
        <v>1</v>
      </c>
      <c r="E156" s="145">
        <v>1</v>
      </c>
      <c r="F156" s="145"/>
      <c r="G156" s="145"/>
      <c r="H156" s="145"/>
      <c r="I156" s="145"/>
      <c r="J156" s="146" t="s">
        <v>365</v>
      </c>
    </row>
    <row r="157" spans="1:10" ht="27" customHeight="1">
      <c r="A157" s="144" t="s">
        <v>366</v>
      </c>
      <c r="B157" s="143">
        <f t="shared" si="4"/>
        <v>24</v>
      </c>
      <c r="C157" s="145"/>
      <c r="D157" s="143">
        <f t="shared" si="5"/>
        <v>24</v>
      </c>
      <c r="E157" s="145"/>
      <c r="F157" s="145"/>
      <c r="G157" s="145"/>
      <c r="H157" s="145"/>
      <c r="I157" s="145">
        <v>24</v>
      </c>
      <c r="J157" s="146" t="s">
        <v>367</v>
      </c>
    </row>
    <row r="158" spans="1:10" ht="18.75" customHeight="1">
      <c r="A158" s="144" t="s">
        <v>368</v>
      </c>
      <c r="B158" s="143">
        <f t="shared" si="4"/>
        <v>6</v>
      </c>
      <c r="C158" s="145"/>
      <c r="D158" s="143">
        <f t="shared" si="5"/>
        <v>6</v>
      </c>
      <c r="E158" s="145">
        <v>3</v>
      </c>
      <c r="F158" s="145"/>
      <c r="G158" s="145"/>
      <c r="H158" s="145"/>
      <c r="I158" s="145">
        <v>3</v>
      </c>
      <c r="J158" s="146" t="s">
        <v>369</v>
      </c>
    </row>
    <row r="159" spans="1:10" ht="29.25" customHeight="1">
      <c r="A159" s="144" t="s">
        <v>370</v>
      </c>
      <c r="B159" s="143">
        <f t="shared" si="4"/>
        <v>6</v>
      </c>
      <c r="C159" s="145"/>
      <c r="D159" s="143">
        <f t="shared" si="5"/>
        <v>6</v>
      </c>
      <c r="E159" s="145">
        <v>5</v>
      </c>
      <c r="F159" s="145"/>
      <c r="G159" s="145"/>
      <c r="H159" s="145"/>
      <c r="I159" s="145">
        <v>1</v>
      </c>
      <c r="J159" s="146" t="s">
        <v>371</v>
      </c>
    </row>
    <row r="160" spans="1:10" ht="20.25" customHeight="1">
      <c r="A160" s="144" t="s">
        <v>372</v>
      </c>
      <c r="B160" s="143">
        <f t="shared" si="4"/>
        <v>9</v>
      </c>
      <c r="C160" s="145"/>
      <c r="D160" s="143">
        <f t="shared" si="5"/>
        <v>9</v>
      </c>
      <c r="E160" s="145">
        <v>5</v>
      </c>
      <c r="F160" s="145"/>
      <c r="G160" s="145"/>
      <c r="H160" s="145"/>
      <c r="I160" s="145">
        <v>4</v>
      </c>
      <c r="J160" s="146" t="s">
        <v>373</v>
      </c>
    </row>
    <row r="161" spans="1:10" ht="40.5" customHeight="1">
      <c r="A161" s="144" t="s">
        <v>374</v>
      </c>
      <c r="B161" s="143">
        <f t="shared" si="4"/>
        <v>5</v>
      </c>
      <c r="C161" s="145"/>
      <c r="D161" s="143">
        <f t="shared" si="5"/>
        <v>5</v>
      </c>
      <c r="E161" s="145">
        <v>5</v>
      </c>
      <c r="F161" s="145"/>
      <c r="G161" s="145"/>
      <c r="H161" s="145"/>
      <c r="I161" s="145"/>
      <c r="J161" s="146" t="s">
        <v>375</v>
      </c>
    </row>
    <row r="162" spans="1:10" ht="30.75" customHeight="1">
      <c r="A162" s="144" t="s">
        <v>376</v>
      </c>
      <c r="B162" s="143">
        <f t="shared" si="4"/>
        <v>53</v>
      </c>
      <c r="C162" s="145"/>
      <c r="D162" s="143">
        <f t="shared" si="5"/>
        <v>53</v>
      </c>
      <c r="E162" s="145">
        <v>27</v>
      </c>
      <c r="F162" s="145"/>
      <c r="G162" s="145"/>
      <c r="H162" s="145"/>
      <c r="I162" s="145">
        <v>26</v>
      </c>
      <c r="J162" s="146" t="s">
        <v>377</v>
      </c>
    </row>
    <row r="163" spans="1:10" ht="18.75" customHeight="1">
      <c r="A163" s="144" t="s">
        <v>378</v>
      </c>
      <c r="B163" s="143">
        <f t="shared" si="4"/>
        <v>12</v>
      </c>
      <c r="C163" s="145"/>
      <c r="D163" s="143">
        <f t="shared" si="5"/>
        <v>12</v>
      </c>
      <c r="E163" s="145">
        <v>12</v>
      </c>
      <c r="F163" s="145"/>
      <c r="G163" s="145"/>
      <c r="H163" s="145"/>
      <c r="I163" s="145"/>
      <c r="J163" s="146" t="s">
        <v>379</v>
      </c>
    </row>
    <row r="164" spans="1:10" ht="12">
      <c r="A164" s="144" t="s">
        <v>380</v>
      </c>
      <c r="B164" s="143">
        <f t="shared" si="4"/>
        <v>106</v>
      </c>
      <c r="C164" s="145"/>
      <c r="D164" s="143">
        <f t="shared" si="5"/>
        <v>106</v>
      </c>
      <c r="E164" s="145">
        <v>12</v>
      </c>
      <c r="F164" s="145"/>
      <c r="G164" s="145"/>
      <c r="H164" s="145"/>
      <c r="I164" s="145">
        <v>94</v>
      </c>
      <c r="J164" s="146" t="s">
        <v>381</v>
      </c>
    </row>
    <row r="165" spans="1:10" ht="18.75" customHeight="1">
      <c r="A165" s="144" t="s">
        <v>382</v>
      </c>
      <c r="B165" s="143">
        <f t="shared" si="4"/>
        <v>8</v>
      </c>
      <c r="C165" s="145"/>
      <c r="D165" s="143">
        <f t="shared" si="5"/>
        <v>8</v>
      </c>
      <c r="E165" s="145">
        <v>8</v>
      </c>
      <c r="F165" s="145"/>
      <c r="G165" s="145"/>
      <c r="H165" s="145"/>
      <c r="I165" s="145"/>
      <c r="J165" s="146" t="s">
        <v>383</v>
      </c>
    </row>
    <row r="166" spans="1:10" ht="20.25" customHeight="1">
      <c r="A166" s="144" t="s">
        <v>384</v>
      </c>
      <c r="B166" s="143">
        <f t="shared" si="4"/>
        <v>8</v>
      </c>
      <c r="C166" s="145"/>
      <c r="D166" s="143">
        <f t="shared" si="5"/>
        <v>8</v>
      </c>
      <c r="E166" s="145">
        <v>8</v>
      </c>
      <c r="F166" s="145"/>
      <c r="G166" s="145"/>
      <c r="H166" s="145"/>
      <c r="I166" s="145"/>
      <c r="J166" s="146" t="s">
        <v>385</v>
      </c>
    </row>
    <row r="167" spans="1:10" ht="21" customHeight="1">
      <c r="A167" s="144" t="s">
        <v>386</v>
      </c>
      <c r="B167" s="143">
        <f t="shared" si="4"/>
        <v>9</v>
      </c>
      <c r="C167" s="145"/>
      <c r="D167" s="143">
        <f t="shared" si="5"/>
        <v>9</v>
      </c>
      <c r="E167" s="145">
        <v>9</v>
      </c>
      <c r="F167" s="145"/>
      <c r="G167" s="145"/>
      <c r="H167" s="145"/>
      <c r="I167" s="145"/>
      <c r="J167" s="146" t="s">
        <v>385</v>
      </c>
    </row>
    <row r="168" spans="1:10" ht="20.25" customHeight="1">
      <c r="A168" s="144" t="s">
        <v>387</v>
      </c>
      <c r="B168" s="143">
        <f t="shared" si="4"/>
        <v>9</v>
      </c>
      <c r="C168" s="145"/>
      <c r="D168" s="143">
        <f t="shared" si="5"/>
        <v>9</v>
      </c>
      <c r="E168" s="145">
        <v>9</v>
      </c>
      <c r="F168" s="145"/>
      <c r="G168" s="145"/>
      <c r="H168" s="145"/>
      <c r="I168" s="145"/>
      <c r="J168" s="146" t="s">
        <v>383</v>
      </c>
    </row>
    <row r="169" spans="1:10" ht="24" customHeight="1">
      <c r="A169" s="144" t="s">
        <v>388</v>
      </c>
      <c r="B169" s="143">
        <f t="shared" si="4"/>
        <v>17</v>
      </c>
      <c r="C169" s="145"/>
      <c r="D169" s="143">
        <f t="shared" si="5"/>
        <v>17</v>
      </c>
      <c r="E169" s="145"/>
      <c r="F169" s="145">
        <v>3</v>
      </c>
      <c r="G169" s="145"/>
      <c r="H169" s="145"/>
      <c r="I169" s="145">
        <v>14</v>
      </c>
      <c r="J169" s="146" t="s">
        <v>389</v>
      </c>
    </row>
    <row r="170" spans="1:10" ht="29.25" customHeight="1">
      <c r="A170" s="144" t="s">
        <v>390</v>
      </c>
      <c r="B170" s="143">
        <f t="shared" si="4"/>
        <v>3</v>
      </c>
      <c r="C170" s="145"/>
      <c r="D170" s="143">
        <f t="shared" si="5"/>
        <v>3</v>
      </c>
      <c r="E170" s="145">
        <v>3</v>
      </c>
      <c r="F170" s="145"/>
      <c r="G170" s="145"/>
      <c r="H170" s="145"/>
      <c r="I170" s="145"/>
      <c r="J170" s="146" t="s">
        <v>391</v>
      </c>
    </row>
    <row r="171" spans="1:10" ht="20.25" customHeight="1">
      <c r="A171" s="144" t="s">
        <v>392</v>
      </c>
      <c r="B171" s="143">
        <f t="shared" si="4"/>
        <v>21</v>
      </c>
      <c r="C171" s="145"/>
      <c r="D171" s="143">
        <f t="shared" si="5"/>
        <v>21</v>
      </c>
      <c r="E171" s="145">
        <v>14</v>
      </c>
      <c r="F171" s="145"/>
      <c r="G171" s="145"/>
      <c r="H171" s="145">
        <v>1</v>
      </c>
      <c r="I171" s="145">
        <v>6</v>
      </c>
      <c r="J171" s="146" t="s">
        <v>393</v>
      </c>
    </row>
    <row r="172" spans="1:10" ht="20.25" customHeight="1">
      <c r="A172" s="144" t="s">
        <v>394</v>
      </c>
      <c r="B172" s="143">
        <f t="shared" si="4"/>
        <v>11</v>
      </c>
      <c r="C172" s="145"/>
      <c r="D172" s="143">
        <f t="shared" si="5"/>
        <v>11</v>
      </c>
      <c r="E172" s="145">
        <v>8</v>
      </c>
      <c r="F172" s="145"/>
      <c r="G172" s="145"/>
      <c r="H172" s="145"/>
      <c r="I172" s="145">
        <v>3</v>
      </c>
      <c r="J172" s="146" t="s">
        <v>395</v>
      </c>
    </row>
    <row r="173" spans="1:10" ht="18.75" customHeight="1">
      <c r="A173" s="144" t="s">
        <v>396</v>
      </c>
      <c r="B173" s="143">
        <f t="shared" si="4"/>
        <v>2</v>
      </c>
      <c r="C173" s="145"/>
      <c r="D173" s="143">
        <f t="shared" si="5"/>
        <v>2</v>
      </c>
      <c r="E173" s="145">
        <v>2</v>
      </c>
      <c r="F173" s="145"/>
      <c r="G173" s="145"/>
      <c r="H173" s="145"/>
      <c r="I173" s="145"/>
      <c r="J173" s="146" t="s">
        <v>397</v>
      </c>
    </row>
    <row r="174" spans="1:10" ht="21" customHeight="1">
      <c r="A174" s="144" t="s">
        <v>398</v>
      </c>
      <c r="B174" s="143">
        <f t="shared" si="4"/>
        <v>23</v>
      </c>
      <c r="C174" s="145"/>
      <c r="D174" s="143">
        <f t="shared" si="5"/>
        <v>23</v>
      </c>
      <c r="E174" s="145">
        <v>17</v>
      </c>
      <c r="F174" s="145">
        <v>3</v>
      </c>
      <c r="G174" s="145"/>
      <c r="H174" s="145"/>
      <c r="I174" s="145">
        <v>3</v>
      </c>
      <c r="J174" s="146" t="s">
        <v>399</v>
      </c>
    </row>
    <row r="175" spans="1:10" ht="19.5" customHeight="1">
      <c r="A175" s="144" t="s">
        <v>400</v>
      </c>
      <c r="B175" s="143">
        <f t="shared" si="4"/>
        <v>15</v>
      </c>
      <c r="C175" s="145"/>
      <c r="D175" s="143">
        <f t="shared" si="5"/>
        <v>15</v>
      </c>
      <c r="E175" s="145">
        <v>6</v>
      </c>
      <c r="F175" s="145">
        <v>1</v>
      </c>
      <c r="G175" s="145"/>
      <c r="H175" s="145"/>
      <c r="I175" s="145">
        <v>8</v>
      </c>
      <c r="J175" s="146" t="s">
        <v>401</v>
      </c>
    </row>
    <row r="176" spans="1:10" ht="19.5" customHeight="1">
      <c r="A176" s="144" t="s">
        <v>402</v>
      </c>
      <c r="B176" s="143">
        <f t="shared" si="4"/>
        <v>6</v>
      </c>
      <c r="C176" s="145"/>
      <c r="D176" s="143">
        <f t="shared" si="5"/>
        <v>6</v>
      </c>
      <c r="E176" s="145">
        <v>5</v>
      </c>
      <c r="F176" s="145"/>
      <c r="G176" s="145"/>
      <c r="H176" s="145"/>
      <c r="I176" s="145">
        <v>1</v>
      </c>
      <c r="J176" s="146" t="s">
        <v>403</v>
      </c>
    </row>
    <row r="177" spans="1:10" ht="18" customHeight="1">
      <c r="A177" s="144" t="s">
        <v>404</v>
      </c>
      <c r="B177" s="143">
        <f t="shared" si="4"/>
        <v>57</v>
      </c>
      <c r="C177" s="145"/>
      <c r="D177" s="143">
        <f t="shared" si="5"/>
        <v>57</v>
      </c>
      <c r="E177" s="145">
        <v>35</v>
      </c>
      <c r="F177" s="145">
        <v>7</v>
      </c>
      <c r="G177" s="145"/>
      <c r="H177" s="145"/>
      <c r="I177" s="145">
        <v>15</v>
      </c>
      <c r="J177" s="146" t="s">
        <v>405</v>
      </c>
    </row>
    <row r="178" spans="1:10" ht="33" customHeight="1">
      <c r="A178" s="144" t="s">
        <v>406</v>
      </c>
      <c r="B178" s="143">
        <f t="shared" si="4"/>
        <v>67</v>
      </c>
      <c r="C178" s="145"/>
      <c r="D178" s="143">
        <f t="shared" si="5"/>
        <v>67</v>
      </c>
      <c r="E178" s="145">
        <v>41</v>
      </c>
      <c r="F178" s="145"/>
      <c r="G178" s="145"/>
      <c r="H178" s="145">
        <v>2</v>
      </c>
      <c r="I178" s="145">
        <v>24</v>
      </c>
      <c r="J178" s="146" t="s">
        <v>407</v>
      </c>
    </row>
    <row r="179" spans="1:10" ht="16.5" customHeight="1">
      <c r="A179" s="144" t="s">
        <v>408</v>
      </c>
      <c r="B179" s="143">
        <f t="shared" si="4"/>
        <v>12</v>
      </c>
      <c r="C179" s="145"/>
      <c r="D179" s="143">
        <f t="shared" si="5"/>
        <v>12</v>
      </c>
      <c r="E179" s="145">
        <v>12</v>
      </c>
      <c r="F179" s="145"/>
      <c r="G179" s="145"/>
      <c r="H179" s="145"/>
      <c r="I179" s="145"/>
      <c r="J179" s="146" t="s">
        <v>409</v>
      </c>
    </row>
    <row r="180" spans="1:10" ht="16.5" customHeight="1">
      <c r="A180" s="122" t="s">
        <v>410</v>
      </c>
      <c r="B180" s="143">
        <f t="shared" si="4"/>
        <v>488</v>
      </c>
      <c r="C180" s="143"/>
      <c r="D180" s="143">
        <f t="shared" si="5"/>
        <v>488</v>
      </c>
      <c r="E180" s="143">
        <v>382</v>
      </c>
      <c r="F180" s="143">
        <v>4</v>
      </c>
      <c r="G180" s="143"/>
      <c r="H180" s="143">
        <v>1</v>
      </c>
      <c r="I180" s="143">
        <v>101</v>
      </c>
      <c r="J180" s="146"/>
    </row>
    <row r="181" spans="1:10" ht="27.75" customHeight="1">
      <c r="A181" s="144" t="s">
        <v>411</v>
      </c>
      <c r="B181" s="143">
        <f t="shared" si="4"/>
        <v>116</v>
      </c>
      <c r="C181" s="145"/>
      <c r="D181" s="143">
        <f t="shared" si="5"/>
        <v>116</v>
      </c>
      <c r="E181" s="145">
        <v>87</v>
      </c>
      <c r="F181" s="145">
        <v>2</v>
      </c>
      <c r="G181" s="145"/>
      <c r="H181" s="145"/>
      <c r="I181" s="145">
        <v>27</v>
      </c>
      <c r="J181" s="146" t="s">
        <v>412</v>
      </c>
    </row>
    <row r="182" spans="1:10" ht="42" customHeight="1">
      <c r="A182" s="144" t="s">
        <v>413</v>
      </c>
      <c r="B182" s="143">
        <f t="shared" si="4"/>
        <v>95</v>
      </c>
      <c r="C182" s="145"/>
      <c r="D182" s="143">
        <f t="shared" si="5"/>
        <v>95</v>
      </c>
      <c r="E182" s="145">
        <v>92</v>
      </c>
      <c r="F182" s="145"/>
      <c r="G182" s="145"/>
      <c r="H182" s="145"/>
      <c r="I182" s="145">
        <v>3</v>
      </c>
      <c r="J182" s="146" t="s">
        <v>414</v>
      </c>
    </row>
    <row r="183" spans="1:10" ht="19.5" customHeight="1">
      <c r="A183" s="144" t="s">
        <v>415</v>
      </c>
      <c r="B183" s="143">
        <f t="shared" si="4"/>
        <v>252</v>
      </c>
      <c r="C183" s="145"/>
      <c r="D183" s="143">
        <f t="shared" si="5"/>
        <v>252</v>
      </c>
      <c r="E183" s="145">
        <v>191</v>
      </c>
      <c r="F183" s="145"/>
      <c r="G183" s="145"/>
      <c r="H183" s="145">
        <v>1</v>
      </c>
      <c r="I183" s="145">
        <v>60</v>
      </c>
      <c r="J183" s="146" t="s">
        <v>416</v>
      </c>
    </row>
    <row r="184" spans="1:10" ht="30.75" customHeight="1">
      <c r="A184" s="144" t="s">
        <v>417</v>
      </c>
      <c r="B184" s="143">
        <f t="shared" si="4"/>
        <v>25</v>
      </c>
      <c r="C184" s="145"/>
      <c r="D184" s="143">
        <f t="shared" si="5"/>
        <v>25</v>
      </c>
      <c r="E184" s="145">
        <v>12</v>
      </c>
      <c r="F184" s="145">
        <v>2</v>
      </c>
      <c r="G184" s="145"/>
      <c r="H184" s="145"/>
      <c r="I184" s="145">
        <v>11</v>
      </c>
      <c r="J184" s="146" t="s">
        <v>418</v>
      </c>
    </row>
    <row r="185" spans="1:10" ht="16.5" customHeight="1">
      <c r="A185" s="122" t="s">
        <v>419</v>
      </c>
      <c r="B185" s="143">
        <f t="shared" si="4"/>
        <v>85</v>
      </c>
      <c r="C185" s="143"/>
      <c r="D185" s="143">
        <f t="shared" si="5"/>
        <v>85</v>
      </c>
      <c r="E185" s="143">
        <f>SUM(E186:E191)</f>
        <v>50</v>
      </c>
      <c r="F185" s="143">
        <f>SUM(F186:F191)</f>
        <v>2</v>
      </c>
      <c r="G185" s="143"/>
      <c r="H185" s="143"/>
      <c r="I185" s="143">
        <f>SUM(I186:I191)</f>
        <v>33</v>
      </c>
      <c r="J185" s="146"/>
    </row>
    <row r="186" spans="1:10" ht="31.5" customHeight="1">
      <c r="A186" s="144" t="s">
        <v>420</v>
      </c>
      <c r="B186" s="143">
        <f t="shared" si="4"/>
        <v>36</v>
      </c>
      <c r="C186" s="145"/>
      <c r="D186" s="143">
        <f t="shared" si="5"/>
        <v>36</v>
      </c>
      <c r="E186" s="145">
        <v>14</v>
      </c>
      <c r="F186" s="145"/>
      <c r="G186" s="145"/>
      <c r="H186" s="145"/>
      <c r="I186" s="145">
        <v>22</v>
      </c>
      <c r="J186" s="146" t="s">
        <v>421</v>
      </c>
    </row>
    <row r="187" spans="1:10" ht="42" customHeight="1">
      <c r="A187" s="144" t="s">
        <v>422</v>
      </c>
      <c r="B187" s="143">
        <f t="shared" si="4"/>
        <v>34</v>
      </c>
      <c r="C187" s="145"/>
      <c r="D187" s="143">
        <f t="shared" si="5"/>
        <v>34</v>
      </c>
      <c r="E187" s="145">
        <v>30</v>
      </c>
      <c r="F187" s="145">
        <v>2</v>
      </c>
      <c r="G187" s="145"/>
      <c r="H187" s="145"/>
      <c r="I187" s="145">
        <v>2</v>
      </c>
      <c r="J187" s="146" t="s">
        <v>423</v>
      </c>
    </row>
    <row r="188" spans="1:10" ht="29.25" customHeight="1">
      <c r="A188" s="144" t="s">
        <v>424</v>
      </c>
      <c r="B188" s="143">
        <f t="shared" si="4"/>
        <v>2</v>
      </c>
      <c r="C188" s="145"/>
      <c r="D188" s="143">
        <f t="shared" si="5"/>
        <v>2</v>
      </c>
      <c r="E188" s="145">
        <v>2</v>
      </c>
      <c r="F188" s="145"/>
      <c r="G188" s="145"/>
      <c r="H188" s="145"/>
      <c r="I188" s="145"/>
      <c r="J188" s="146" t="s">
        <v>425</v>
      </c>
    </row>
    <row r="189" spans="1:10" ht="19.5" customHeight="1">
      <c r="A189" s="144" t="s">
        <v>426</v>
      </c>
      <c r="B189" s="143">
        <f t="shared" si="4"/>
        <v>3</v>
      </c>
      <c r="C189" s="145"/>
      <c r="D189" s="143">
        <f t="shared" si="5"/>
        <v>3</v>
      </c>
      <c r="E189" s="145"/>
      <c r="F189" s="145"/>
      <c r="G189" s="145"/>
      <c r="H189" s="145"/>
      <c r="I189" s="145">
        <v>3</v>
      </c>
      <c r="J189" s="146" t="s">
        <v>427</v>
      </c>
    </row>
    <row r="190" spans="1:10" ht="33" customHeight="1">
      <c r="A190" s="144" t="s">
        <v>428</v>
      </c>
      <c r="B190" s="143">
        <f t="shared" si="4"/>
        <v>0</v>
      </c>
      <c r="C190" s="145"/>
      <c r="D190" s="143">
        <f t="shared" si="5"/>
        <v>0</v>
      </c>
      <c r="E190" s="145"/>
      <c r="F190" s="145"/>
      <c r="G190" s="145"/>
      <c r="H190" s="145"/>
      <c r="I190" s="145"/>
      <c r="J190" s="146" t="s">
        <v>429</v>
      </c>
    </row>
    <row r="191" spans="1:10" ht="21.75" customHeight="1">
      <c r="A191" s="144" t="s">
        <v>430</v>
      </c>
      <c r="B191" s="143">
        <f t="shared" si="4"/>
        <v>10</v>
      </c>
      <c r="C191" s="145"/>
      <c r="D191" s="143">
        <f t="shared" si="5"/>
        <v>10</v>
      </c>
      <c r="E191" s="145">
        <v>4</v>
      </c>
      <c r="F191" s="145"/>
      <c r="G191" s="145"/>
      <c r="H191" s="145"/>
      <c r="I191" s="145">
        <v>6</v>
      </c>
      <c r="J191" s="146" t="s">
        <v>431</v>
      </c>
    </row>
    <row r="192" spans="1:10" ht="16.5" customHeight="1">
      <c r="A192" s="122" t="s">
        <v>432</v>
      </c>
      <c r="B192" s="143">
        <f t="shared" si="4"/>
        <v>81</v>
      </c>
      <c r="C192" s="143"/>
      <c r="D192" s="143">
        <f t="shared" si="5"/>
        <v>81</v>
      </c>
      <c r="E192" s="143">
        <f>SUM(E193:E196)</f>
        <v>43</v>
      </c>
      <c r="F192" s="143">
        <f>SUM(F193:F196)</f>
        <v>3</v>
      </c>
      <c r="G192" s="143">
        <f>SUM(G193:G196)</f>
        <v>1</v>
      </c>
      <c r="H192" s="143"/>
      <c r="I192" s="143">
        <f>SUM(I193:I196)</f>
        <v>34</v>
      </c>
      <c r="J192" s="146"/>
    </row>
    <row r="193" spans="1:10" ht="27.75" customHeight="1">
      <c r="A193" s="144" t="s">
        <v>433</v>
      </c>
      <c r="B193" s="143">
        <f t="shared" si="4"/>
        <v>24</v>
      </c>
      <c r="C193" s="145"/>
      <c r="D193" s="143">
        <f t="shared" si="5"/>
        <v>24</v>
      </c>
      <c r="E193" s="145">
        <v>15</v>
      </c>
      <c r="F193" s="145">
        <v>1</v>
      </c>
      <c r="G193" s="145"/>
      <c r="H193" s="145"/>
      <c r="I193" s="145">
        <v>8</v>
      </c>
      <c r="J193" s="146" t="s">
        <v>434</v>
      </c>
    </row>
    <row r="194" spans="1:10" ht="24" customHeight="1">
      <c r="A194" s="144" t="s">
        <v>435</v>
      </c>
      <c r="B194" s="143">
        <f t="shared" si="4"/>
        <v>2</v>
      </c>
      <c r="C194" s="145"/>
      <c r="D194" s="143">
        <f t="shared" si="5"/>
        <v>2</v>
      </c>
      <c r="E194" s="145">
        <v>2</v>
      </c>
      <c r="F194" s="145"/>
      <c r="G194" s="145"/>
      <c r="H194" s="145"/>
      <c r="I194" s="145"/>
      <c r="J194" s="146" t="s">
        <v>436</v>
      </c>
    </row>
    <row r="195" spans="1:10" ht="21" customHeight="1">
      <c r="A195" s="144" t="s">
        <v>437</v>
      </c>
      <c r="B195" s="143">
        <f t="shared" si="4"/>
        <v>39</v>
      </c>
      <c r="C195" s="145"/>
      <c r="D195" s="143">
        <f t="shared" si="5"/>
        <v>39</v>
      </c>
      <c r="E195" s="145">
        <v>18</v>
      </c>
      <c r="F195" s="145">
        <v>2</v>
      </c>
      <c r="G195" s="145"/>
      <c r="H195" s="145"/>
      <c r="I195" s="145">
        <v>19</v>
      </c>
      <c r="J195" s="146" t="s">
        <v>438</v>
      </c>
    </row>
    <row r="196" spans="1:10" ht="21" customHeight="1">
      <c r="A196" s="144" t="s">
        <v>439</v>
      </c>
      <c r="B196" s="143">
        <f aca="true" t="shared" si="6" ref="B196:B205">SUM(C196:D196)</f>
        <v>16</v>
      </c>
      <c r="C196" s="145"/>
      <c r="D196" s="143">
        <f aca="true" t="shared" si="7" ref="D196:D204">SUM(E196:I196)</f>
        <v>16</v>
      </c>
      <c r="E196" s="145">
        <v>8</v>
      </c>
      <c r="F196" s="145"/>
      <c r="G196" s="145">
        <v>1</v>
      </c>
      <c r="H196" s="145"/>
      <c r="I196" s="145">
        <v>7</v>
      </c>
      <c r="J196" s="146" t="s">
        <v>440</v>
      </c>
    </row>
    <row r="197" spans="1:10" ht="16.5" customHeight="1">
      <c r="A197" s="122" t="s">
        <v>441</v>
      </c>
      <c r="B197" s="143">
        <f t="shared" si="6"/>
        <v>155</v>
      </c>
      <c r="C197" s="143"/>
      <c r="D197" s="143">
        <f t="shared" si="7"/>
        <v>155</v>
      </c>
      <c r="E197" s="143">
        <f>SUM(E198:E201)</f>
        <v>111</v>
      </c>
      <c r="F197" s="143"/>
      <c r="G197" s="143"/>
      <c r="H197" s="143"/>
      <c r="I197" s="143">
        <f>SUM(I198:I201)</f>
        <v>44</v>
      </c>
      <c r="J197" s="146"/>
    </row>
    <row r="198" spans="1:10" ht="42" customHeight="1">
      <c r="A198" s="144" t="s">
        <v>442</v>
      </c>
      <c r="B198" s="143">
        <f t="shared" si="6"/>
        <v>61</v>
      </c>
      <c r="C198" s="145"/>
      <c r="D198" s="143">
        <f t="shared" si="7"/>
        <v>61</v>
      </c>
      <c r="E198" s="145">
        <v>37</v>
      </c>
      <c r="F198" s="145"/>
      <c r="G198" s="145"/>
      <c r="H198" s="145"/>
      <c r="I198" s="145">
        <v>24</v>
      </c>
      <c r="J198" s="146" t="s">
        <v>443</v>
      </c>
    </row>
    <row r="199" spans="1:10" ht="43.5" customHeight="1">
      <c r="A199" s="144" t="s">
        <v>444</v>
      </c>
      <c r="B199" s="143">
        <f t="shared" si="6"/>
        <v>32</v>
      </c>
      <c r="C199" s="145"/>
      <c r="D199" s="143">
        <f t="shared" si="7"/>
        <v>32</v>
      </c>
      <c r="E199" s="145">
        <v>25</v>
      </c>
      <c r="F199" s="145"/>
      <c r="G199" s="145"/>
      <c r="H199" s="145"/>
      <c r="I199" s="145">
        <v>7</v>
      </c>
      <c r="J199" s="146" t="s">
        <v>445</v>
      </c>
    </row>
    <row r="200" spans="1:10" ht="30" customHeight="1">
      <c r="A200" s="144" t="s">
        <v>446</v>
      </c>
      <c r="B200" s="143">
        <f t="shared" si="6"/>
        <v>49</v>
      </c>
      <c r="C200" s="145"/>
      <c r="D200" s="143">
        <f t="shared" si="7"/>
        <v>49</v>
      </c>
      <c r="E200" s="145">
        <v>36</v>
      </c>
      <c r="F200" s="145"/>
      <c r="G200" s="145"/>
      <c r="H200" s="145"/>
      <c r="I200" s="145">
        <v>13</v>
      </c>
      <c r="J200" s="146" t="s">
        <v>447</v>
      </c>
    </row>
    <row r="201" spans="1:10" ht="29.25" customHeight="1">
      <c r="A201" s="144" t="s">
        <v>448</v>
      </c>
      <c r="B201" s="143">
        <f t="shared" si="6"/>
        <v>13</v>
      </c>
      <c r="C201" s="145"/>
      <c r="D201" s="143">
        <f t="shared" si="7"/>
        <v>13</v>
      </c>
      <c r="E201" s="145">
        <v>13</v>
      </c>
      <c r="F201" s="145"/>
      <c r="G201" s="145"/>
      <c r="H201" s="145"/>
      <c r="I201" s="145"/>
      <c r="J201" s="146" t="s">
        <v>449</v>
      </c>
    </row>
    <row r="202" spans="1:10" ht="16.5" customHeight="1">
      <c r="A202" s="122" t="s">
        <v>450</v>
      </c>
      <c r="B202" s="143">
        <f t="shared" si="6"/>
        <v>28</v>
      </c>
      <c r="C202" s="143"/>
      <c r="D202" s="143">
        <f t="shared" si="7"/>
        <v>28</v>
      </c>
      <c r="E202" s="143">
        <v>16</v>
      </c>
      <c r="F202" s="143"/>
      <c r="G202" s="143">
        <v>1</v>
      </c>
      <c r="H202" s="143"/>
      <c r="I202" s="143">
        <v>11</v>
      </c>
      <c r="J202" s="146"/>
    </row>
    <row r="203" spans="1:10" ht="39" customHeight="1">
      <c r="A203" s="144" t="s">
        <v>451</v>
      </c>
      <c r="B203" s="143">
        <f t="shared" si="6"/>
        <v>26</v>
      </c>
      <c r="C203" s="145"/>
      <c r="D203" s="143">
        <f t="shared" si="7"/>
        <v>26</v>
      </c>
      <c r="E203" s="145">
        <v>16</v>
      </c>
      <c r="F203" s="145"/>
      <c r="G203" s="145"/>
      <c r="H203" s="145"/>
      <c r="I203" s="145">
        <v>10</v>
      </c>
      <c r="J203" s="146" t="s">
        <v>452</v>
      </c>
    </row>
    <row r="204" spans="1:10" ht="19.5" customHeight="1">
      <c r="A204" s="144" t="s">
        <v>453</v>
      </c>
      <c r="B204" s="143">
        <f t="shared" si="6"/>
        <v>2</v>
      </c>
      <c r="C204" s="145"/>
      <c r="D204" s="143">
        <f t="shared" si="7"/>
        <v>2</v>
      </c>
      <c r="E204" s="145"/>
      <c r="F204" s="145"/>
      <c r="G204" s="145">
        <v>1</v>
      </c>
      <c r="H204" s="145"/>
      <c r="I204" s="145">
        <v>1</v>
      </c>
      <c r="J204" s="146" t="s">
        <v>454</v>
      </c>
    </row>
    <row r="205" spans="1:10" ht="16.5" customHeight="1">
      <c r="A205" s="147" t="s">
        <v>455</v>
      </c>
      <c r="B205" s="143">
        <f t="shared" si="6"/>
        <v>7733</v>
      </c>
      <c r="C205" s="145">
        <v>10</v>
      </c>
      <c r="D205" s="145">
        <f aca="true" t="shared" si="8" ref="D205:I205">SUM(D202,D197,D192,D185,D180,D155,D143,D138,D124,D110,D103,D98,D83,D74,D5)</f>
        <v>7723</v>
      </c>
      <c r="E205" s="145">
        <f t="shared" si="8"/>
        <v>5658</v>
      </c>
      <c r="F205" s="145">
        <f t="shared" si="8"/>
        <v>145</v>
      </c>
      <c r="G205" s="145">
        <f t="shared" si="8"/>
        <v>10</v>
      </c>
      <c r="H205" s="145">
        <f t="shared" si="8"/>
        <v>14</v>
      </c>
      <c r="I205" s="145">
        <f t="shared" si="8"/>
        <v>1896</v>
      </c>
      <c r="J205" s="146"/>
    </row>
  </sheetData>
  <sheetProtection/>
  <mergeCells count="6">
    <mergeCell ref="A1:J1"/>
    <mergeCell ref="B2:I2"/>
    <mergeCell ref="D3:I3"/>
    <mergeCell ref="A2:A4"/>
    <mergeCell ref="B3:B4"/>
    <mergeCell ref="J2:J4"/>
  </mergeCells>
  <printOptions/>
  <pageMargins left="0.67" right="0.15748031496062992" top="0.27" bottom="0.62" header="0.3" footer="0.44"/>
  <pageSetup firstPageNumber="4" useFirstPageNumber="1" horizontalDpi="600" verticalDpi="600" orientation="landscape" paperSize="8" scale="90"/>
  <headerFooter alignWithMargins="0">
    <oddFooter>&amp;R第 &amp;P 页</oddFooter>
  </headerFooter>
</worksheet>
</file>

<file path=xl/worksheets/sheet5.xml><?xml version="1.0" encoding="utf-8"?>
<worksheet xmlns="http://schemas.openxmlformats.org/spreadsheetml/2006/main" xmlns:r="http://schemas.openxmlformats.org/officeDocument/2006/relationships">
  <dimension ref="A1:CS25"/>
  <sheetViews>
    <sheetView workbookViewId="0" topLeftCell="A20">
      <selection activeCell="E8" sqref="E8:J8"/>
    </sheetView>
  </sheetViews>
  <sheetFormatPr defaultColWidth="11.421875" defaultRowHeight="12"/>
  <cols>
    <col min="1" max="1" width="28.00390625" style="0" customWidth="1"/>
    <col min="2" max="2" width="11.140625" style="0" hidden="1" customWidth="1"/>
    <col min="3" max="3" width="9.140625" style="0" customWidth="1"/>
    <col min="4" max="4" width="9.00390625" style="0" customWidth="1"/>
    <col min="5" max="10" width="8.8515625" style="0" customWidth="1"/>
    <col min="11" max="11" width="16.00390625" style="0" customWidth="1"/>
    <col min="12" max="12" width="17.57421875" style="0" customWidth="1"/>
    <col min="13" max="15" width="11.7109375" style="0" hidden="1" customWidth="1"/>
    <col min="16" max="16" width="11.140625" style="0" customWidth="1"/>
    <col min="17" max="17" width="11.7109375" style="0" hidden="1" customWidth="1"/>
    <col min="18" max="18" width="11.140625" style="0" hidden="1" customWidth="1"/>
    <col min="19" max="19" width="12.28125" style="0" hidden="1" customWidth="1"/>
    <col min="20" max="20" width="15.140625" style="0" customWidth="1"/>
    <col min="21" max="21" width="11.140625" style="0" hidden="1" customWidth="1"/>
    <col min="22" max="22" width="10.28125" style="0" hidden="1" customWidth="1"/>
    <col min="23" max="23" width="14.00390625" style="118" customWidth="1"/>
    <col min="24" max="24" width="15.57421875" style="0" hidden="1" customWidth="1"/>
    <col min="25" max="31" width="11.140625" style="0" hidden="1" customWidth="1"/>
    <col min="32" max="32" width="11.8515625" style="0" hidden="1" customWidth="1"/>
    <col min="33" max="41" width="11.140625" style="0" hidden="1" customWidth="1"/>
    <col min="42" max="42" width="12.421875" style="0" hidden="1" customWidth="1"/>
    <col min="43" max="43" width="12.8515625" style="0" hidden="1" customWidth="1"/>
    <col min="44" max="44" width="12.57421875" style="0" hidden="1" customWidth="1"/>
    <col min="45" max="47" width="11.140625" style="0" hidden="1" customWidth="1"/>
    <col min="48" max="48" width="12.140625" style="0" hidden="1" customWidth="1"/>
    <col min="49" max="49" width="11.140625" style="0" hidden="1" customWidth="1"/>
    <col min="50" max="50" width="16.140625" style="0" hidden="1" customWidth="1"/>
    <col min="51" max="51" width="13.140625" style="0" hidden="1" customWidth="1"/>
    <col min="52" max="52" width="12.8515625" style="0" hidden="1" customWidth="1"/>
    <col min="53" max="53" width="12.57421875" style="0" hidden="1" customWidth="1"/>
    <col min="54" max="54" width="12.57421875" style="0" customWidth="1"/>
    <col min="55" max="55" width="15.28125" style="0" customWidth="1"/>
    <col min="56" max="56" width="17.57421875" style="0" hidden="1" customWidth="1"/>
    <col min="57" max="63" width="11.140625" style="0" hidden="1" customWidth="1"/>
    <col min="64" max="64" width="13.7109375" style="0" hidden="1" customWidth="1"/>
    <col min="65" max="72" width="11.140625" style="0" hidden="1" customWidth="1"/>
    <col min="73" max="73" width="12.8515625" style="0" hidden="1" customWidth="1"/>
    <col min="74" max="74" width="13.140625" style="0" hidden="1" customWidth="1"/>
    <col min="75" max="75" width="12.140625" style="0" hidden="1" customWidth="1"/>
    <col min="76" max="78" width="11.140625" style="0" hidden="1" customWidth="1"/>
    <col min="79" max="79" width="13.421875" style="0" hidden="1" customWidth="1"/>
    <col min="80" max="80" width="14.00390625" style="0" hidden="1" customWidth="1"/>
    <col min="81" max="81" width="16.421875" style="0" hidden="1" customWidth="1"/>
    <col min="82" max="82" width="12.421875" style="0" hidden="1" customWidth="1"/>
    <col min="83" max="83" width="12.57421875" style="0" hidden="1" customWidth="1"/>
    <col min="84" max="84" width="12.8515625" style="0" hidden="1" customWidth="1"/>
    <col min="85" max="86" width="11.140625" style="0" hidden="1" customWidth="1"/>
    <col min="87" max="87" width="13.00390625" style="0" hidden="1" customWidth="1"/>
    <col min="88" max="88" width="11.140625" style="0" hidden="1" customWidth="1"/>
    <col min="89" max="89" width="14.28125" style="0" hidden="1" customWidth="1"/>
    <col min="90" max="90" width="14.8515625" style="0" hidden="1" customWidth="1"/>
    <col min="91" max="91" width="14.57421875" style="0" hidden="1" customWidth="1"/>
    <col min="92" max="94" width="11.140625" style="0" hidden="1" customWidth="1"/>
    <col min="95" max="95" width="10.7109375" style="0" hidden="1" customWidth="1"/>
    <col min="96" max="96" width="11.140625" style="0" hidden="1" customWidth="1"/>
    <col min="97" max="97" width="16.00390625" style="0" customWidth="1"/>
    <col min="98" max="131" width="11.140625" style="0" customWidth="1"/>
  </cols>
  <sheetData>
    <row r="1" spans="1:97" ht="27" customHeight="1">
      <c r="A1" s="119" t="s">
        <v>456</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row>
    <row r="2" spans="1:97" ht="12">
      <c r="A2" s="120"/>
      <c r="C2" s="120"/>
      <c r="D2" s="120"/>
      <c r="E2" s="120"/>
      <c r="F2" s="120"/>
      <c r="G2" s="120"/>
      <c r="H2" s="120"/>
      <c r="I2" s="120"/>
      <c r="J2" s="120"/>
      <c r="K2" s="120"/>
      <c r="L2" s="120"/>
      <c r="M2" s="120"/>
      <c r="N2" s="120"/>
      <c r="O2" s="120"/>
      <c r="Q2" s="120"/>
      <c r="R2" s="132"/>
      <c r="S2" s="132"/>
      <c r="W2" s="133"/>
      <c r="BD2" s="120"/>
      <c r="CS2" s="141" t="s">
        <v>457</v>
      </c>
    </row>
    <row r="3" spans="1:97" ht="19.5" customHeight="1">
      <c r="A3" s="121" t="s">
        <v>458</v>
      </c>
      <c r="B3" s="121" t="s">
        <v>459</v>
      </c>
      <c r="C3" s="121" t="s">
        <v>460</v>
      </c>
      <c r="D3" s="121" t="s">
        <v>461</v>
      </c>
      <c r="E3" s="121" t="s">
        <v>63</v>
      </c>
      <c r="F3" s="121"/>
      <c r="G3" s="121"/>
      <c r="H3" s="121"/>
      <c r="I3" s="121"/>
      <c r="J3" s="121"/>
      <c r="K3" s="121" t="s">
        <v>462</v>
      </c>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row>
    <row r="4" spans="1:97" ht="26.25" customHeight="1">
      <c r="A4" s="121"/>
      <c r="B4" s="121"/>
      <c r="C4" s="121"/>
      <c r="D4" s="121"/>
      <c r="E4" s="121"/>
      <c r="F4" s="121"/>
      <c r="G4" s="121"/>
      <c r="H4" s="121"/>
      <c r="I4" s="121"/>
      <c r="J4" s="121"/>
      <c r="K4" s="121" t="s">
        <v>463</v>
      </c>
      <c r="L4" s="121"/>
      <c r="M4" s="121"/>
      <c r="N4" s="121"/>
      <c r="O4" s="121"/>
      <c r="P4" s="121"/>
      <c r="Q4" s="121"/>
      <c r="R4" s="121"/>
      <c r="S4" s="121"/>
      <c r="T4" s="121"/>
      <c r="U4" s="121"/>
      <c r="V4" s="121"/>
      <c r="W4" s="134" t="s">
        <v>464</v>
      </c>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7"/>
      <c r="BC4" s="121" t="s">
        <v>465</v>
      </c>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t="s">
        <v>455</v>
      </c>
    </row>
    <row r="5" spans="1:97" ht="26.25" customHeight="1">
      <c r="A5" s="121"/>
      <c r="B5" s="121"/>
      <c r="C5" s="121"/>
      <c r="D5" s="121"/>
      <c r="E5" s="121"/>
      <c r="F5" s="121"/>
      <c r="G5" s="121"/>
      <c r="H5" s="121"/>
      <c r="I5" s="121"/>
      <c r="J5" s="121"/>
      <c r="K5" s="121" t="s">
        <v>466</v>
      </c>
      <c r="L5" s="121" t="s">
        <v>467</v>
      </c>
      <c r="M5" s="121"/>
      <c r="N5" s="121"/>
      <c r="O5" s="121"/>
      <c r="P5" s="121" t="s">
        <v>468</v>
      </c>
      <c r="Q5" s="121"/>
      <c r="R5" s="121"/>
      <c r="S5" s="121"/>
      <c r="T5" s="121"/>
      <c r="U5" s="121"/>
      <c r="V5" s="121"/>
      <c r="W5" s="121" t="s">
        <v>466</v>
      </c>
      <c r="X5" s="121" t="s">
        <v>469</v>
      </c>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38" t="s">
        <v>470</v>
      </c>
      <c r="BC5" s="121" t="s">
        <v>466</v>
      </c>
      <c r="BD5" s="121" t="s">
        <v>469</v>
      </c>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t="s">
        <v>471</v>
      </c>
      <c r="CH5" s="121"/>
      <c r="CI5" s="121"/>
      <c r="CJ5" s="121"/>
      <c r="CK5" s="121"/>
      <c r="CL5" s="121"/>
      <c r="CM5" s="121"/>
      <c r="CN5" s="121"/>
      <c r="CO5" s="121"/>
      <c r="CP5" s="121"/>
      <c r="CQ5" s="121"/>
      <c r="CR5" s="121"/>
      <c r="CS5" s="121"/>
    </row>
    <row r="6" spans="1:97" ht="27" customHeight="1">
      <c r="A6" s="121"/>
      <c r="B6" s="121"/>
      <c r="C6" s="121"/>
      <c r="D6" s="121"/>
      <c r="E6" s="121" t="s">
        <v>466</v>
      </c>
      <c r="F6" s="121" t="s">
        <v>70</v>
      </c>
      <c r="G6" s="121" t="s">
        <v>71</v>
      </c>
      <c r="H6" s="121" t="s">
        <v>72</v>
      </c>
      <c r="I6" s="121" t="s">
        <v>73</v>
      </c>
      <c r="J6" s="121" t="s">
        <v>74</v>
      </c>
      <c r="K6" s="121"/>
      <c r="L6" s="125" t="s">
        <v>472</v>
      </c>
      <c r="M6" s="126"/>
      <c r="N6" s="126"/>
      <c r="O6" s="127"/>
      <c r="P6" s="125" t="s">
        <v>69</v>
      </c>
      <c r="Q6" s="126"/>
      <c r="R6" s="126"/>
      <c r="S6" s="127"/>
      <c r="T6" s="125" t="s">
        <v>473</v>
      </c>
      <c r="U6" s="126"/>
      <c r="V6" s="127"/>
      <c r="W6" s="121"/>
      <c r="X6" s="121" t="s">
        <v>474</v>
      </c>
      <c r="Y6" s="121"/>
      <c r="Z6" s="121"/>
      <c r="AA6" s="121"/>
      <c r="AB6" s="121"/>
      <c r="AC6" s="121"/>
      <c r="AD6" s="121"/>
      <c r="AE6" s="121"/>
      <c r="AF6" s="121"/>
      <c r="AG6" s="121"/>
      <c r="AH6" s="121"/>
      <c r="AI6" s="121"/>
      <c r="AJ6" s="121"/>
      <c r="AK6" s="121"/>
      <c r="AL6" s="121"/>
      <c r="AM6" s="121" t="s">
        <v>475</v>
      </c>
      <c r="AN6" s="121" t="s">
        <v>476</v>
      </c>
      <c r="AO6" s="121" t="s">
        <v>477</v>
      </c>
      <c r="AP6" s="121"/>
      <c r="AQ6" s="121"/>
      <c r="AR6" s="121"/>
      <c r="AS6" s="121" t="s">
        <v>478</v>
      </c>
      <c r="AT6" s="121"/>
      <c r="AU6" s="121"/>
      <c r="AV6" s="121"/>
      <c r="AW6" s="121" t="s">
        <v>479</v>
      </c>
      <c r="AX6" s="121" t="s">
        <v>480</v>
      </c>
      <c r="AY6" s="121" t="s">
        <v>481</v>
      </c>
      <c r="AZ6" s="121" t="s">
        <v>482</v>
      </c>
      <c r="BA6" s="121" t="s">
        <v>483</v>
      </c>
      <c r="BB6" s="139"/>
      <c r="BC6" s="121"/>
      <c r="BD6" s="121" t="s">
        <v>466</v>
      </c>
      <c r="BE6" s="121" t="s">
        <v>474</v>
      </c>
      <c r="BF6" s="121"/>
      <c r="BG6" s="121"/>
      <c r="BH6" s="121"/>
      <c r="BI6" s="121"/>
      <c r="BJ6" s="121"/>
      <c r="BK6" s="121"/>
      <c r="BL6" s="121"/>
      <c r="BM6" s="121"/>
      <c r="BN6" s="121"/>
      <c r="BO6" s="121"/>
      <c r="BP6" s="121"/>
      <c r="BQ6" s="121"/>
      <c r="BR6" s="121" t="s">
        <v>475</v>
      </c>
      <c r="BS6" s="121" t="s">
        <v>476</v>
      </c>
      <c r="BT6" s="121" t="s">
        <v>477</v>
      </c>
      <c r="BU6" s="121"/>
      <c r="BV6" s="121"/>
      <c r="BW6" s="121"/>
      <c r="BX6" s="121" t="s">
        <v>478</v>
      </c>
      <c r="BY6" s="121"/>
      <c r="BZ6" s="121"/>
      <c r="CA6" s="121"/>
      <c r="CB6" s="121" t="s">
        <v>479</v>
      </c>
      <c r="CC6" s="121" t="s">
        <v>480</v>
      </c>
      <c r="CD6" s="121" t="s">
        <v>481</v>
      </c>
      <c r="CE6" s="121" t="s">
        <v>482</v>
      </c>
      <c r="CF6" s="121" t="s">
        <v>483</v>
      </c>
      <c r="CG6" s="121" t="s">
        <v>466</v>
      </c>
      <c r="CH6" s="121" t="s">
        <v>484</v>
      </c>
      <c r="CI6" s="121" t="s">
        <v>485</v>
      </c>
      <c r="CJ6" s="121" t="s">
        <v>486</v>
      </c>
      <c r="CK6" s="121"/>
      <c r="CL6" s="121"/>
      <c r="CM6" s="121"/>
      <c r="CN6" s="121" t="s">
        <v>487</v>
      </c>
      <c r="CO6" s="121" t="s">
        <v>488</v>
      </c>
      <c r="CP6" s="121"/>
      <c r="CQ6" s="121"/>
      <c r="CR6" s="121"/>
      <c r="CS6" s="121"/>
    </row>
    <row r="7" spans="1:97" ht="27" customHeight="1">
      <c r="A7" s="121"/>
      <c r="B7" s="121"/>
      <c r="C7" s="121"/>
      <c r="D7" s="121"/>
      <c r="E7" s="121"/>
      <c r="F7" s="121"/>
      <c r="G7" s="121"/>
      <c r="H7" s="121"/>
      <c r="I7" s="121"/>
      <c r="J7" s="121"/>
      <c r="K7" s="121"/>
      <c r="L7" s="128"/>
      <c r="M7" s="129"/>
      <c r="N7" s="129"/>
      <c r="O7" s="130"/>
      <c r="P7" s="128"/>
      <c r="Q7" s="129"/>
      <c r="R7" s="129"/>
      <c r="S7" s="130"/>
      <c r="T7" s="128"/>
      <c r="U7" s="129"/>
      <c r="V7" s="130"/>
      <c r="W7" s="121"/>
      <c r="X7" s="121" t="s">
        <v>69</v>
      </c>
      <c r="Y7" s="121" t="s">
        <v>489</v>
      </c>
      <c r="Z7" s="121" t="s">
        <v>490</v>
      </c>
      <c r="AA7" s="121" t="s">
        <v>491</v>
      </c>
      <c r="AB7" s="121" t="s">
        <v>492</v>
      </c>
      <c r="AC7" s="121" t="s">
        <v>493</v>
      </c>
      <c r="AD7" s="121" t="s">
        <v>494</v>
      </c>
      <c r="AE7" s="121" t="s">
        <v>495</v>
      </c>
      <c r="AF7" s="121" t="s">
        <v>496</v>
      </c>
      <c r="AG7" s="121" t="s">
        <v>497</v>
      </c>
      <c r="AH7" s="121" t="s">
        <v>498</v>
      </c>
      <c r="AI7" s="121" t="s">
        <v>499</v>
      </c>
      <c r="AJ7" s="121" t="s">
        <v>500</v>
      </c>
      <c r="AK7" s="121" t="s">
        <v>501</v>
      </c>
      <c r="AL7" s="121" t="s">
        <v>502</v>
      </c>
      <c r="AM7" s="121"/>
      <c r="AN7" s="121"/>
      <c r="AO7" s="121" t="s">
        <v>69</v>
      </c>
      <c r="AP7" s="121" t="s">
        <v>503</v>
      </c>
      <c r="AQ7" s="121" t="s">
        <v>504</v>
      </c>
      <c r="AR7" s="121" t="s">
        <v>505</v>
      </c>
      <c r="AS7" s="121" t="s">
        <v>69</v>
      </c>
      <c r="AT7" s="121" t="s">
        <v>506</v>
      </c>
      <c r="AU7" s="121" t="s">
        <v>507</v>
      </c>
      <c r="AV7" s="121" t="s">
        <v>478</v>
      </c>
      <c r="AW7" s="121"/>
      <c r="AX7" s="121"/>
      <c r="AY7" s="121"/>
      <c r="AZ7" s="121"/>
      <c r="BA7" s="121"/>
      <c r="BB7" s="140"/>
      <c r="BC7" s="121"/>
      <c r="BD7" s="121"/>
      <c r="BE7" s="121" t="s">
        <v>69</v>
      </c>
      <c r="BF7" s="121" t="s">
        <v>489</v>
      </c>
      <c r="BG7" s="121" t="s">
        <v>490</v>
      </c>
      <c r="BH7" s="121" t="s">
        <v>491</v>
      </c>
      <c r="BI7" s="121" t="s">
        <v>492</v>
      </c>
      <c r="BJ7" s="121" t="s">
        <v>493</v>
      </c>
      <c r="BK7" s="121" t="s">
        <v>494</v>
      </c>
      <c r="BL7" s="121" t="s">
        <v>496</v>
      </c>
      <c r="BM7" s="121" t="s">
        <v>497</v>
      </c>
      <c r="BN7" s="121" t="s">
        <v>498</v>
      </c>
      <c r="BO7" s="121" t="s">
        <v>499</v>
      </c>
      <c r="BP7" s="121" t="s">
        <v>500</v>
      </c>
      <c r="BQ7" s="121" t="s">
        <v>501</v>
      </c>
      <c r="BR7" s="121"/>
      <c r="BS7" s="121"/>
      <c r="BT7" s="121" t="s">
        <v>69</v>
      </c>
      <c r="BU7" s="121" t="s">
        <v>503</v>
      </c>
      <c r="BV7" s="121" t="s">
        <v>504</v>
      </c>
      <c r="BW7" s="121" t="s">
        <v>505</v>
      </c>
      <c r="BX7" s="121" t="s">
        <v>69</v>
      </c>
      <c r="BY7" s="121" t="s">
        <v>506</v>
      </c>
      <c r="BZ7" s="121" t="s">
        <v>507</v>
      </c>
      <c r="CA7" s="121" t="s">
        <v>478</v>
      </c>
      <c r="CB7" s="121"/>
      <c r="CC7" s="121"/>
      <c r="CD7" s="121"/>
      <c r="CE7" s="121"/>
      <c r="CF7" s="121"/>
      <c r="CG7" s="121"/>
      <c r="CH7" s="121"/>
      <c r="CI7" s="121"/>
      <c r="CJ7" s="121" t="s">
        <v>69</v>
      </c>
      <c r="CK7" s="121" t="s">
        <v>508</v>
      </c>
      <c r="CL7" s="121" t="s">
        <v>509</v>
      </c>
      <c r="CM7" s="121" t="s">
        <v>510</v>
      </c>
      <c r="CN7" s="121"/>
      <c r="CO7" s="121" t="s">
        <v>69</v>
      </c>
      <c r="CP7" s="121" t="s">
        <v>511</v>
      </c>
      <c r="CQ7" s="121" t="s">
        <v>512</v>
      </c>
      <c r="CR7" s="121" t="s">
        <v>488</v>
      </c>
      <c r="CS7" s="121"/>
    </row>
    <row r="8" spans="1:97" ht="30" customHeight="1">
      <c r="A8" s="122" t="s">
        <v>75</v>
      </c>
      <c r="B8" s="123"/>
      <c r="C8" s="124">
        <v>1549</v>
      </c>
      <c r="D8" s="124">
        <v>1599</v>
      </c>
      <c r="E8" s="124">
        <f>SUM(F8:J8)</f>
        <v>2014</v>
      </c>
      <c r="F8" s="124">
        <v>1373</v>
      </c>
      <c r="G8" s="124">
        <v>91</v>
      </c>
      <c r="H8" s="124">
        <v>5</v>
      </c>
      <c r="I8" s="124">
        <v>6</v>
      </c>
      <c r="J8" s="124">
        <v>539</v>
      </c>
      <c r="K8" s="131">
        <v>144209</v>
      </c>
      <c r="L8" s="131">
        <v>144209</v>
      </c>
      <c r="M8" s="131">
        <v>54586</v>
      </c>
      <c r="N8" s="131">
        <v>80818</v>
      </c>
      <c r="O8" s="131">
        <v>4716</v>
      </c>
      <c r="P8" s="131"/>
      <c r="Q8" s="131"/>
      <c r="R8" s="131"/>
      <c r="S8" s="131"/>
      <c r="T8" s="131"/>
      <c r="U8" s="131"/>
      <c r="V8" s="131"/>
      <c r="W8" s="136">
        <v>65066</v>
      </c>
      <c r="X8" s="131">
        <v>36818.73</v>
      </c>
      <c r="Y8" s="131">
        <v>10812.05</v>
      </c>
      <c r="Z8" s="131">
        <v>4382.08</v>
      </c>
      <c r="AA8" s="131">
        <v>99.5</v>
      </c>
      <c r="AB8" s="131">
        <v>474</v>
      </c>
      <c r="AC8" s="131">
        <v>1906</v>
      </c>
      <c r="AD8" s="131">
        <v>2205.1</v>
      </c>
      <c r="AE8" s="131"/>
      <c r="AF8" s="131">
        <v>299.5</v>
      </c>
      <c r="AG8" s="131">
        <v>6299</v>
      </c>
      <c r="AH8" s="131">
        <v>1239</v>
      </c>
      <c r="AI8" s="131">
        <v>140</v>
      </c>
      <c r="AJ8" s="131">
        <v>35</v>
      </c>
      <c r="AK8" s="131">
        <v>8927.5</v>
      </c>
      <c r="AL8" s="131"/>
      <c r="AM8" s="131">
        <v>2274.5</v>
      </c>
      <c r="AN8" s="131">
        <v>1672</v>
      </c>
      <c r="AO8" s="131">
        <v>85</v>
      </c>
      <c r="AP8" s="131">
        <v>35</v>
      </c>
      <c r="AQ8" s="131">
        <v>50</v>
      </c>
      <c r="AR8" s="131"/>
      <c r="AS8" s="131">
        <v>4977</v>
      </c>
      <c r="AT8" s="131">
        <v>175</v>
      </c>
      <c r="AU8" s="131">
        <v>3203</v>
      </c>
      <c r="AV8" s="131">
        <v>1599</v>
      </c>
      <c r="AW8" s="131">
        <v>2949.4</v>
      </c>
      <c r="AX8" s="131"/>
      <c r="AY8" s="131">
        <v>5872.87</v>
      </c>
      <c r="AZ8" s="131">
        <v>3661.5</v>
      </c>
      <c r="BA8" s="131">
        <v>6755</v>
      </c>
      <c r="BB8" s="131">
        <v>43140</v>
      </c>
      <c r="BC8" s="131">
        <v>426920</v>
      </c>
      <c r="BD8" s="131">
        <v>404760</v>
      </c>
      <c r="BE8" s="131">
        <v>31740.1</v>
      </c>
      <c r="BF8" s="131">
        <v>9420</v>
      </c>
      <c r="BG8" s="131">
        <v>3606</v>
      </c>
      <c r="BH8" s="131">
        <v>23</v>
      </c>
      <c r="BI8" s="131">
        <v>346</v>
      </c>
      <c r="BJ8" s="131">
        <v>1580</v>
      </c>
      <c r="BK8" s="131">
        <v>780</v>
      </c>
      <c r="BL8" s="131">
        <v>2152</v>
      </c>
      <c r="BM8" s="131">
        <v>6592.6</v>
      </c>
      <c r="BN8" s="131">
        <v>4555</v>
      </c>
      <c r="BO8" s="131">
        <v>2020</v>
      </c>
      <c r="BP8" s="131">
        <v>145</v>
      </c>
      <c r="BQ8" s="131">
        <v>520.5</v>
      </c>
      <c r="BR8" s="131">
        <v>4965.7</v>
      </c>
      <c r="BS8" s="131">
        <v>2118</v>
      </c>
      <c r="BT8" s="131">
        <v>520</v>
      </c>
      <c r="BU8" s="131">
        <v>520</v>
      </c>
      <c r="BV8" s="131"/>
      <c r="BW8" s="131"/>
      <c r="BX8" s="131">
        <v>10945</v>
      </c>
      <c r="BY8" s="131">
        <v>390</v>
      </c>
      <c r="BZ8" s="131">
        <v>3720</v>
      </c>
      <c r="CA8" s="131">
        <v>6835</v>
      </c>
      <c r="CB8" s="131">
        <v>4819.4</v>
      </c>
      <c r="CC8" s="131">
        <v>1500</v>
      </c>
      <c r="CD8" s="131">
        <v>1892.7</v>
      </c>
      <c r="CE8" s="131">
        <v>2735</v>
      </c>
      <c r="CF8" s="131">
        <v>343524.1</v>
      </c>
      <c r="CG8" s="131">
        <v>3100</v>
      </c>
      <c r="CH8" s="131"/>
      <c r="CI8" s="131"/>
      <c r="CJ8" s="131"/>
      <c r="CK8" s="131"/>
      <c r="CL8" s="131"/>
      <c r="CM8" s="131"/>
      <c r="CN8" s="131">
        <v>3100</v>
      </c>
      <c r="CO8" s="131"/>
      <c r="CP8" s="131"/>
      <c r="CQ8" s="131"/>
      <c r="CR8" s="131"/>
      <c r="CS8" s="131">
        <f aca="true" t="shared" si="0" ref="CS8:CS24">SUM(BC8,W8,K8)</f>
        <v>636195</v>
      </c>
    </row>
    <row r="9" spans="1:97" ht="30" customHeight="1">
      <c r="A9" s="122" t="s">
        <v>212</v>
      </c>
      <c r="B9" s="123"/>
      <c r="C9" s="124">
        <v>2458</v>
      </c>
      <c r="D9" s="124">
        <v>2459</v>
      </c>
      <c r="E9" s="124">
        <f>SUM(F9:J9)</f>
        <v>1467</v>
      </c>
      <c r="F9" s="124">
        <v>1224</v>
      </c>
      <c r="G9" s="124">
        <v>3</v>
      </c>
      <c r="H9" s="124"/>
      <c r="I9" s="124">
        <v>1</v>
      </c>
      <c r="J9" s="124">
        <v>239</v>
      </c>
      <c r="K9" s="131">
        <v>156237</v>
      </c>
      <c r="L9" s="131">
        <v>156237</v>
      </c>
      <c r="M9" s="131">
        <v>67385</v>
      </c>
      <c r="N9" s="131">
        <v>83407</v>
      </c>
      <c r="O9" s="131">
        <v>3305</v>
      </c>
      <c r="P9" s="131"/>
      <c r="Q9" s="131"/>
      <c r="R9" s="131"/>
      <c r="S9" s="131"/>
      <c r="T9" s="131"/>
      <c r="U9" s="131"/>
      <c r="V9" s="131"/>
      <c r="W9" s="136">
        <v>45050</v>
      </c>
      <c r="X9" s="131">
        <v>22011</v>
      </c>
      <c r="Y9" s="131">
        <v>5194</v>
      </c>
      <c r="Z9" s="131">
        <v>707</v>
      </c>
      <c r="AA9" s="131"/>
      <c r="AB9" s="131">
        <v>483</v>
      </c>
      <c r="AC9" s="131">
        <v>2800</v>
      </c>
      <c r="AD9" s="131">
        <v>771</v>
      </c>
      <c r="AE9" s="131">
        <v>100</v>
      </c>
      <c r="AF9" s="131">
        <v>223</v>
      </c>
      <c r="AG9" s="131">
        <v>5299</v>
      </c>
      <c r="AH9" s="131"/>
      <c r="AI9" s="131">
        <v>40</v>
      </c>
      <c r="AJ9" s="131"/>
      <c r="AK9" s="131">
        <v>6394</v>
      </c>
      <c r="AL9" s="131"/>
      <c r="AM9" s="131">
        <v>298</v>
      </c>
      <c r="AN9" s="131">
        <v>475</v>
      </c>
      <c r="AO9" s="131">
        <v>1602</v>
      </c>
      <c r="AP9" s="131">
        <v>1500</v>
      </c>
      <c r="AQ9" s="131">
        <v>102</v>
      </c>
      <c r="AR9" s="131"/>
      <c r="AS9" s="131">
        <v>1110</v>
      </c>
      <c r="AT9" s="131"/>
      <c r="AU9" s="131">
        <v>610</v>
      </c>
      <c r="AV9" s="131">
        <v>500</v>
      </c>
      <c r="AW9" s="131">
        <v>1897.5</v>
      </c>
      <c r="AX9" s="131"/>
      <c r="AY9" s="131">
        <v>6368.5</v>
      </c>
      <c r="AZ9" s="131">
        <v>2356</v>
      </c>
      <c r="BA9" s="131">
        <v>8932</v>
      </c>
      <c r="BB9" s="131">
        <v>27260</v>
      </c>
      <c r="BC9" s="131">
        <v>157780</v>
      </c>
      <c r="BD9" s="131">
        <v>109560</v>
      </c>
      <c r="BE9" s="131">
        <v>28330</v>
      </c>
      <c r="BF9" s="131">
        <v>6285</v>
      </c>
      <c r="BG9" s="131">
        <v>530</v>
      </c>
      <c r="BH9" s="131"/>
      <c r="BI9" s="131">
        <v>165</v>
      </c>
      <c r="BJ9" s="131">
        <v>260</v>
      </c>
      <c r="BK9" s="131">
        <v>96</v>
      </c>
      <c r="BL9" s="131">
        <v>1820</v>
      </c>
      <c r="BM9" s="131">
        <v>16440</v>
      </c>
      <c r="BN9" s="131">
        <v>94</v>
      </c>
      <c r="BO9" s="131"/>
      <c r="BP9" s="131">
        <v>2640</v>
      </c>
      <c r="BQ9" s="131"/>
      <c r="BR9" s="131">
        <v>20</v>
      </c>
      <c r="BS9" s="131">
        <v>215</v>
      </c>
      <c r="BT9" s="131">
        <v>36210</v>
      </c>
      <c r="BU9" s="131">
        <v>36010</v>
      </c>
      <c r="BV9" s="131">
        <v>200</v>
      </c>
      <c r="BW9" s="131"/>
      <c r="BX9" s="131">
        <v>29490</v>
      </c>
      <c r="BY9" s="131"/>
      <c r="BZ9" s="131">
        <v>26880</v>
      </c>
      <c r="CA9" s="131">
        <v>2610</v>
      </c>
      <c r="CB9" s="131"/>
      <c r="CC9" s="131"/>
      <c r="CD9" s="131">
        <v>80</v>
      </c>
      <c r="CE9" s="131">
        <v>310</v>
      </c>
      <c r="CF9" s="131">
        <v>14905</v>
      </c>
      <c r="CG9" s="131">
        <v>46550</v>
      </c>
      <c r="CH9" s="131">
        <v>1200</v>
      </c>
      <c r="CI9" s="131"/>
      <c r="CJ9" s="131">
        <v>39000</v>
      </c>
      <c r="CK9" s="131">
        <v>2000</v>
      </c>
      <c r="CL9" s="131">
        <v>21090</v>
      </c>
      <c r="CM9" s="131">
        <v>15910</v>
      </c>
      <c r="CN9" s="131">
        <v>6150</v>
      </c>
      <c r="CO9" s="131">
        <v>200</v>
      </c>
      <c r="CP9" s="131">
        <v>200</v>
      </c>
      <c r="CQ9" s="131"/>
      <c r="CR9" s="131"/>
      <c r="CS9" s="131">
        <f t="shared" si="0"/>
        <v>359067</v>
      </c>
    </row>
    <row r="10" spans="1:97" ht="30" customHeight="1">
      <c r="A10" s="122" t="s">
        <v>227</v>
      </c>
      <c r="B10" s="123"/>
      <c r="C10" s="124">
        <v>1367</v>
      </c>
      <c r="D10" s="124">
        <v>1389</v>
      </c>
      <c r="E10" s="124">
        <f aca="true" t="shared" si="1" ref="E10:E23">SUM(F10:J10)</f>
        <v>1527</v>
      </c>
      <c r="F10" s="124">
        <v>1288</v>
      </c>
      <c r="G10" s="124"/>
      <c r="H10" s="124"/>
      <c r="I10" s="124"/>
      <c r="J10" s="124">
        <v>239</v>
      </c>
      <c r="K10" s="131">
        <v>129138</v>
      </c>
      <c r="L10" s="131">
        <v>129138</v>
      </c>
      <c r="M10" s="131">
        <v>50480</v>
      </c>
      <c r="N10" s="131">
        <v>59194</v>
      </c>
      <c r="O10" s="131">
        <v>310</v>
      </c>
      <c r="P10" s="131"/>
      <c r="Q10" s="131"/>
      <c r="R10" s="131"/>
      <c r="S10" s="131"/>
      <c r="T10" s="131"/>
      <c r="U10" s="131"/>
      <c r="V10" s="131"/>
      <c r="W10" s="136">
        <v>6630</v>
      </c>
      <c r="X10" s="131">
        <v>2262.5</v>
      </c>
      <c r="Y10" s="131">
        <v>677.5</v>
      </c>
      <c r="Z10" s="131">
        <v>137</v>
      </c>
      <c r="AA10" s="131">
        <v>4</v>
      </c>
      <c r="AB10" s="131">
        <v>151.5</v>
      </c>
      <c r="AC10" s="131">
        <v>408.5</v>
      </c>
      <c r="AD10" s="131">
        <v>110.5</v>
      </c>
      <c r="AE10" s="131"/>
      <c r="AF10" s="131">
        <v>15</v>
      </c>
      <c r="AG10" s="131">
        <v>333.5</v>
      </c>
      <c r="AH10" s="131"/>
      <c r="AI10" s="131">
        <v>30</v>
      </c>
      <c r="AJ10" s="131">
        <v>25</v>
      </c>
      <c r="AK10" s="131">
        <v>370</v>
      </c>
      <c r="AL10" s="131"/>
      <c r="AM10" s="131">
        <v>38</v>
      </c>
      <c r="AN10" s="131">
        <v>586</v>
      </c>
      <c r="AO10" s="131">
        <v>310</v>
      </c>
      <c r="AP10" s="131">
        <v>310</v>
      </c>
      <c r="AQ10" s="131"/>
      <c r="AR10" s="131"/>
      <c r="AS10" s="131">
        <v>470</v>
      </c>
      <c r="AT10" s="131">
        <v>10</v>
      </c>
      <c r="AU10" s="131">
        <v>410</v>
      </c>
      <c r="AV10" s="131">
        <v>50</v>
      </c>
      <c r="AW10" s="131">
        <v>67</v>
      </c>
      <c r="AX10" s="131"/>
      <c r="AY10" s="131">
        <v>110</v>
      </c>
      <c r="AZ10" s="131">
        <v>710</v>
      </c>
      <c r="BA10" s="131">
        <v>2076.5</v>
      </c>
      <c r="BB10" s="131">
        <v>2900</v>
      </c>
      <c r="BC10" s="131">
        <v>276310</v>
      </c>
      <c r="BD10" s="131">
        <v>257490</v>
      </c>
      <c r="BE10" s="131">
        <v>3680</v>
      </c>
      <c r="BF10" s="131">
        <v>1300</v>
      </c>
      <c r="BG10" s="131">
        <v>800</v>
      </c>
      <c r="BH10" s="131"/>
      <c r="BI10" s="131"/>
      <c r="BJ10" s="131"/>
      <c r="BK10" s="131"/>
      <c r="BL10" s="131"/>
      <c r="BM10" s="131">
        <v>1580</v>
      </c>
      <c r="BN10" s="131"/>
      <c r="BO10" s="131"/>
      <c r="BP10" s="131"/>
      <c r="BQ10" s="131"/>
      <c r="BR10" s="131"/>
      <c r="BS10" s="131">
        <v>16600</v>
      </c>
      <c r="BT10" s="131"/>
      <c r="BU10" s="131"/>
      <c r="BV10" s="131"/>
      <c r="BW10" s="131"/>
      <c r="BX10" s="131">
        <v>6600</v>
      </c>
      <c r="BY10" s="131"/>
      <c r="BZ10" s="131">
        <v>2100</v>
      </c>
      <c r="CA10" s="131">
        <v>4500</v>
      </c>
      <c r="CB10" s="131"/>
      <c r="CC10" s="131"/>
      <c r="CD10" s="131"/>
      <c r="CE10" s="131"/>
      <c r="CF10" s="131">
        <v>230610</v>
      </c>
      <c r="CG10" s="131"/>
      <c r="CH10" s="131"/>
      <c r="CI10" s="131"/>
      <c r="CJ10" s="131"/>
      <c r="CK10" s="131"/>
      <c r="CL10" s="131"/>
      <c r="CM10" s="131"/>
      <c r="CN10" s="131"/>
      <c r="CO10" s="131"/>
      <c r="CP10" s="131"/>
      <c r="CQ10" s="131"/>
      <c r="CR10" s="131"/>
      <c r="CS10" s="131">
        <f t="shared" si="0"/>
        <v>412078</v>
      </c>
    </row>
    <row r="11" spans="1:97" ht="30" customHeight="1">
      <c r="A11" s="122" t="s">
        <v>255</v>
      </c>
      <c r="B11" s="123"/>
      <c r="C11" s="124">
        <v>46</v>
      </c>
      <c r="D11" s="124">
        <v>46</v>
      </c>
      <c r="E11" s="124">
        <f t="shared" si="1"/>
        <v>46</v>
      </c>
      <c r="F11" s="124">
        <v>25</v>
      </c>
      <c r="G11" s="124">
        <v>3</v>
      </c>
      <c r="H11" s="124"/>
      <c r="I11" s="124"/>
      <c r="J11" s="124">
        <v>18</v>
      </c>
      <c r="K11" s="131">
        <v>4285</v>
      </c>
      <c r="L11" s="131">
        <v>4285</v>
      </c>
      <c r="M11" s="131">
        <v>1670</v>
      </c>
      <c r="N11" s="131">
        <v>2260</v>
      </c>
      <c r="O11" s="131">
        <v>90</v>
      </c>
      <c r="P11" s="131"/>
      <c r="Q11" s="131"/>
      <c r="R11" s="131"/>
      <c r="S11" s="131"/>
      <c r="T11" s="131"/>
      <c r="U11" s="131"/>
      <c r="V11" s="131"/>
      <c r="W11" s="136">
        <v>2120</v>
      </c>
      <c r="X11" s="131">
        <v>1144</v>
      </c>
      <c r="Y11" s="131">
        <v>300</v>
      </c>
      <c r="Z11" s="131">
        <v>146</v>
      </c>
      <c r="AA11" s="131">
        <v>5</v>
      </c>
      <c r="AB11" s="131">
        <v>4</v>
      </c>
      <c r="AC11" s="131">
        <v>29</v>
      </c>
      <c r="AD11" s="131">
        <v>30</v>
      </c>
      <c r="AE11" s="131"/>
      <c r="AF11" s="131"/>
      <c r="AG11" s="131">
        <v>430</v>
      </c>
      <c r="AH11" s="131"/>
      <c r="AI11" s="131"/>
      <c r="AJ11" s="131"/>
      <c r="AK11" s="131">
        <v>200</v>
      </c>
      <c r="AL11" s="131"/>
      <c r="AM11" s="131">
        <v>60</v>
      </c>
      <c r="AN11" s="131">
        <v>100</v>
      </c>
      <c r="AO11" s="131"/>
      <c r="AP11" s="131"/>
      <c r="AQ11" s="131"/>
      <c r="AR11" s="131"/>
      <c r="AS11" s="131">
        <v>64</v>
      </c>
      <c r="AT11" s="131"/>
      <c r="AU11" s="131">
        <v>64</v>
      </c>
      <c r="AV11" s="131"/>
      <c r="AW11" s="131">
        <v>111</v>
      </c>
      <c r="AX11" s="131"/>
      <c r="AY11" s="131">
        <v>90</v>
      </c>
      <c r="AZ11" s="131">
        <v>52</v>
      </c>
      <c r="BA11" s="131">
        <v>499</v>
      </c>
      <c r="BB11" s="131">
        <v>1460</v>
      </c>
      <c r="BC11" s="131">
        <v>206720</v>
      </c>
      <c r="BD11" s="131">
        <v>184240</v>
      </c>
      <c r="BE11" s="131">
        <v>2052</v>
      </c>
      <c r="BF11" s="131"/>
      <c r="BG11" s="131">
        <v>60</v>
      </c>
      <c r="BH11" s="131"/>
      <c r="BI11" s="131">
        <v>1</v>
      </c>
      <c r="BJ11" s="131">
        <v>6</v>
      </c>
      <c r="BK11" s="131"/>
      <c r="BL11" s="131"/>
      <c r="BM11" s="131">
        <v>25</v>
      </c>
      <c r="BN11" s="131">
        <v>1960</v>
      </c>
      <c r="BO11" s="131"/>
      <c r="BP11" s="131"/>
      <c r="BQ11" s="131"/>
      <c r="BR11" s="131"/>
      <c r="BS11" s="131">
        <v>20</v>
      </c>
      <c r="BT11" s="131"/>
      <c r="BU11" s="131"/>
      <c r="BV11" s="131"/>
      <c r="BW11" s="131"/>
      <c r="BX11" s="131">
        <v>3068</v>
      </c>
      <c r="BY11" s="131"/>
      <c r="BZ11" s="131">
        <v>68</v>
      </c>
      <c r="CA11" s="131">
        <v>3000</v>
      </c>
      <c r="CB11" s="131"/>
      <c r="CC11" s="131"/>
      <c r="CD11" s="131"/>
      <c r="CE11" s="131">
        <v>420</v>
      </c>
      <c r="CF11" s="131">
        <v>178680</v>
      </c>
      <c r="CG11" s="131">
        <v>6430</v>
      </c>
      <c r="CH11" s="131"/>
      <c r="CI11" s="131"/>
      <c r="CJ11" s="131">
        <v>6430</v>
      </c>
      <c r="CK11" s="131"/>
      <c r="CL11" s="131"/>
      <c r="CM11" s="131">
        <v>6430</v>
      </c>
      <c r="CN11" s="131"/>
      <c r="CO11" s="131"/>
      <c r="CP11" s="131"/>
      <c r="CQ11" s="131"/>
      <c r="CR11" s="131"/>
      <c r="CS11" s="131">
        <f t="shared" si="0"/>
        <v>213125</v>
      </c>
    </row>
    <row r="12" spans="1:97" ht="30" customHeight="1">
      <c r="A12" s="122" t="s">
        <v>264</v>
      </c>
      <c r="B12" s="123"/>
      <c r="C12" s="124">
        <v>301</v>
      </c>
      <c r="D12" s="124">
        <v>303</v>
      </c>
      <c r="E12" s="124">
        <f t="shared" si="1"/>
        <v>236</v>
      </c>
      <c r="F12" s="124">
        <v>166</v>
      </c>
      <c r="G12" s="124">
        <v>3</v>
      </c>
      <c r="H12" s="124"/>
      <c r="I12" s="124"/>
      <c r="J12" s="124">
        <v>67</v>
      </c>
      <c r="K12" s="131">
        <v>16185</v>
      </c>
      <c r="L12" s="131">
        <v>16185</v>
      </c>
      <c r="M12" s="131">
        <v>6690</v>
      </c>
      <c r="N12" s="131">
        <v>7685</v>
      </c>
      <c r="O12" s="131">
        <v>170</v>
      </c>
      <c r="P12" s="131"/>
      <c r="Q12" s="131"/>
      <c r="R12" s="131"/>
      <c r="S12" s="131"/>
      <c r="T12" s="131"/>
      <c r="U12" s="131"/>
      <c r="V12" s="131"/>
      <c r="W12" s="136">
        <v>4265</v>
      </c>
      <c r="X12" s="131">
        <v>2563</v>
      </c>
      <c r="Y12" s="131">
        <v>1050</v>
      </c>
      <c r="Z12" s="131">
        <v>153</v>
      </c>
      <c r="AA12" s="131">
        <v>15</v>
      </c>
      <c r="AB12" s="131">
        <v>115</v>
      </c>
      <c r="AC12" s="131">
        <v>295</v>
      </c>
      <c r="AD12" s="131">
        <v>268</v>
      </c>
      <c r="AE12" s="131"/>
      <c r="AF12" s="131">
        <v>100</v>
      </c>
      <c r="AG12" s="131">
        <v>238</v>
      </c>
      <c r="AH12" s="131">
        <v>16</v>
      </c>
      <c r="AI12" s="131"/>
      <c r="AJ12" s="131">
        <v>30</v>
      </c>
      <c r="AK12" s="131">
        <v>267</v>
      </c>
      <c r="AL12" s="131">
        <v>16</v>
      </c>
      <c r="AM12" s="131">
        <v>90</v>
      </c>
      <c r="AN12" s="131">
        <v>202</v>
      </c>
      <c r="AO12" s="131">
        <v>117</v>
      </c>
      <c r="AP12" s="131">
        <v>117</v>
      </c>
      <c r="AQ12" s="131"/>
      <c r="AR12" s="131"/>
      <c r="AS12" s="131">
        <v>302</v>
      </c>
      <c r="AT12" s="131"/>
      <c r="AU12" s="131">
        <v>142</v>
      </c>
      <c r="AV12" s="131">
        <v>160</v>
      </c>
      <c r="AW12" s="131">
        <v>172</v>
      </c>
      <c r="AX12" s="131"/>
      <c r="AY12" s="131">
        <v>523.2</v>
      </c>
      <c r="AZ12" s="131">
        <v>155</v>
      </c>
      <c r="BA12" s="131">
        <v>140.8</v>
      </c>
      <c r="BB12" s="131">
        <v>2220</v>
      </c>
      <c r="BC12" s="131">
        <v>113080</v>
      </c>
      <c r="BD12" s="131">
        <v>108980</v>
      </c>
      <c r="BE12" s="131">
        <v>9209.5</v>
      </c>
      <c r="BF12" s="131">
        <v>903</v>
      </c>
      <c r="BG12" s="131">
        <v>3860</v>
      </c>
      <c r="BH12" s="131">
        <v>16.5</v>
      </c>
      <c r="BI12" s="131">
        <v>270</v>
      </c>
      <c r="BJ12" s="131">
        <v>1965</v>
      </c>
      <c r="BK12" s="131">
        <v>250</v>
      </c>
      <c r="BL12" s="131">
        <v>460</v>
      </c>
      <c r="BM12" s="131">
        <v>999</v>
      </c>
      <c r="BN12" s="131">
        <v>345</v>
      </c>
      <c r="BO12" s="131"/>
      <c r="BP12" s="131">
        <v>100</v>
      </c>
      <c r="BQ12" s="131">
        <v>41</v>
      </c>
      <c r="BR12" s="131">
        <v>60</v>
      </c>
      <c r="BS12" s="131">
        <v>30</v>
      </c>
      <c r="BT12" s="131">
        <v>1060</v>
      </c>
      <c r="BU12" s="131">
        <v>990</v>
      </c>
      <c r="BV12" s="131"/>
      <c r="BW12" s="131">
        <v>70</v>
      </c>
      <c r="BX12" s="131">
        <v>1705.8</v>
      </c>
      <c r="BY12" s="131"/>
      <c r="BZ12" s="131">
        <v>1705.8</v>
      </c>
      <c r="CA12" s="131"/>
      <c r="CB12" s="131"/>
      <c r="CC12" s="131"/>
      <c r="CD12" s="131">
        <v>170</v>
      </c>
      <c r="CE12" s="131">
        <v>1210</v>
      </c>
      <c r="CF12" s="131">
        <v>95534.7</v>
      </c>
      <c r="CG12" s="131">
        <v>1950</v>
      </c>
      <c r="CH12" s="131">
        <v>900</v>
      </c>
      <c r="CI12" s="131"/>
      <c r="CJ12" s="131">
        <v>660</v>
      </c>
      <c r="CK12" s="131">
        <v>60</v>
      </c>
      <c r="CL12" s="131">
        <v>600</v>
      </c>
      <c r="CM12" s="131"/>
      <c r="CN12" s="131"/>
      <c r="CO12" s="131">
        <v>390</v>
      </c>
      <c r="CP12" s="131"/>
      <c r="CQ12" s="131"/>
      <c r="CR12" s="131">
        <v>390</v>
      </c>
      <c r="CS12" s="131">
        <f t="shared" si="0"/>
        <v>133530</v>
      </c>
    </row>
    <row r="13" spans="1:97" ht="30" customHeight="1">
      <c r="A13" s="122" t="s">
        <v>277</v>
      </c>
      <c r="B13" s="123"/>
      <c r="C13" s="124">
        <v>259</v>
      </c>
      <c r="D13" s="124">
        <v>246</v>
      </c>
      <c r="E13" s="124">
        <f t="shared" si="1"/>
        <v>319</v>
      </c>
      <c r="F13" s="124">
        <v>195</v>
      </c>
      <c r="G13" s="124">
        <v>10</v>
      </c>
      <c r="H13" s="124">
        <v>1</v>
      </c>
      <c r="I13" s="124">
        <v>1</v>
      </c>
      <c r="J13" s="124">
        <v>112</v>
      </c>
      <c r="K13" s="131">
        <f>209115-141</f>
        <v>208974</v>
      </c>
      <c r="L13" s="131">
        <v>33434</v>
      </c>
      <c r="M13" s="131">
        <v>8437</v>
      </c>
      <c r="N13" s="131">
        <v>10273</v>
      </c>
      <c r="O13" s="131"/>
      <c r="P13" s="131">
        <v>175540</v>
      </c>
      <c r="Q13" s="131">
        <v>7000</v>
      </c>
      <c r="R13" s="131">
        <v>6840</v>
      </c>
      <c r="S13" s="131"/>
      <c r="T13" s="131">
        <v>160000</v>
      </c>
      <c r="U13" s="131">
        <v>160000</v>
      </c>
      <c r="V13" s="131">
        <v>200</v>
      </c>
      <c r="W13" s="136">
        <v>9379</v>
      </c>
      <c r="X13" s="131">
        <v>4490.7</v>
      </c>
      <c r="Y13" s="131">
        <v>1319.7</v>
      </c>
      <c r="Z13" s="131">
        <v>170</v>
      </c>
      <c r="AA13" s="131">
        <v>14</v>
      </c>
      <c r="AB13" s="131">
        <v>105</v>
      </c>
      <c r="AC13" s="131">
        <v>554</v>
      </c>
      <c r="AD13" s="131">
        <v>282</v>
      </c>
      <c r="AE13" s="131"/>
      <c r="AF13" s="131">
        <v>105</v>
      </c>
      <c r="AG13" s="131">
        <v>927</v>
      </c>
      <c r="AH13" s="131"/>
      <c r="AI13" s="131">
        <v>5</v>
      </c>
      <c r="AJ13" s="131">
        <v>20</v>
      </c>
      <c r="AK13" s="131">
        <v>989</v>
      </c>
      <c r="AL13" s="131"/>
      <c r="AM13" s="131">
        <v>296</v>
      </c>
      <c r="AN13" s="131">
        <v>207</v>
      </c>
      <c r="AO13" s="131">
        <v>60</v>
      </c>
      <c r="AP13" s="131"/>
      <c r="AQ13" s="131">
        <v>60</v>
      </c>
      <c r="AR13" s="131"/>
      <c r="AS13" s="131">
        <v>420.3</v>
      </c>
      <c r="AT13" s="131">
        <v>10</v>
      </c>
      <c r="AU13" s="131">
        <v>410.3</v>
      </c>
      <c r="AV13" s="131"/>
      <c r="AW13" s="131">
        <v>363</v>
      </c>
      <c r="AX13" s="131"/>
      <c r="AY13" s="131">
        <v>471</v>
      </c>
      <c r="AZ13" s="131">
        <v>318</v>
      </c>
      <c r="BA13" s="131">
        <v>2753</v>
      </c>
      <c r="BB13" s="131">
        <v>6380</v>
      </c>
      <c r="BC13" s="131">
        <v>305260</v>
      </c>
      <c r="BD13" s="131">
        <v>173580</v>
      </c>
      <c r="BE13" s="131">
        <v>1398</v>
      </c>
      <c r="BF13" s="131">
        <v>645</v>
      </c>
      <c r="BG13" s="131">
        <v>184</v>
      </c>
      <c r="BH13" s="131"/>
      <c r="BI13" s="131">
        <v>2</v>
      </c>
      <c r="BJ13" s="131">
        <v>15</v>
      </c>
      <c r="BK13" s="131">
        <v>58</v>
      </c>
      <c r="BL13" s="131"/>
      <c r="BM13" s="131">
        <v>109</v>
      </c>
      <c r="BN13" s="131">
        <v>360</v>
      </c>
      <c r="BO13" s="131"/>
      <c r="BP13" s="131"/>
      <c r="BQ13" s="131">
        <v>25</v>
      </c>
      <c r="BR13" s="131">
        <v>120.5</v>
      </c>
      <c r="BS13" s="131">
        <v>200.5</v>
      </c>
      <c r="BT13" s="131"/>
      <c r="BU13" s="131"/>
      <c r="BV13" s="131"/>
      <c r="BW13" s="131"/>
      <c r="BX13" s="131">
        <v>4050</v>
      </c>
      <c r="BY13" s="131">
        <v>5</v>
      </c>
      <c r="BZ13" s="131">
        <v>1795</v>
      </c>
      <c r="CA13" s="131">
        <v>2250</v>
      </c>
      <c r="CB13" s="131">
        <v>60</v>
      </c>
      <c r="CC13" s="131"/>
      <c r="CD13" s="131">
        <v>60</v>
      </c>
      <c r="CE13" s="131">
        <v>95</v>
      </c>
      <c r="CF13" s="131">
        <v>167596</v>
      </c>
      <c r="CG13" s="131"/>
      <c r="CH13" s="131"/>
      <c r="CI13" s="131"/>
      <c r="CJ13" s="131"/>
      <c r="CK13" s="131"/>
      <c r="CL13" s="131"/>
      <c r="CM13" s="131"/>
      <c r="CN13" s="131"/>
      <c r="CO13" s="131"/>
      <c r="CP13" s="131"/>
      <c r="CQ13" s="131"/>
      <c r="CR13" s="131"/>
      <c r="CS13" s="131">
        <f t="shared" si="0"/>
        <v>523613</v>
      </c>
    </row>
    <row r="14" spans="1:97" ht="30" customHeight="1">
      <c r="A14" s="122" t="s">
        <v>304</v>
      </c>
      <c r="B14" s="123"/>
      <c r="C14" s="124">
        <v>305</v>
      </c>
      <c r="D14" s="124">
        <v>362</v>
      </c>
      <c r="E14" s="124">
        <f t="shared" si="1"/>
        <v>354</v>
      </c>
      <c r="F14" s="124">
        <v>258</v>
      </c>
      <c r="G14" s="124">
        <v>8</v>
      </c>
      <c r="H14" s="124">
        <v>1</v>
      </c>
      <c r="I14" s="124">
        <v>2</v>
      </c>
      <c r="J14" s="124">
        <v>85</v>
      </c>
      <c r="K14" s="131">
        <f>61449+141</f>
        <v>61590</v>
      </c>
      <c r="L14" s="131">
        <v>60590</v>
      </c>
      <c r="M14" s="131">
        <v>14976</v>
      </c>
      <c r="N14" s="131">
        <v>9342</v>
      </c>
      <c r="O14" s="131"/>
      <c r="P14" s="131">
        <v>1000</v>
      </c>
      <c r="Q14" s="131"/>
      <c r="R14" s="131"/>
      <c r="S14" s="131">
        <v>1000</v>
      </c>
      <c r="T14" s="131"/>
      <c r="U14" s="131"/>
      <c r="V14" s="131"/>
      <c r="W14" s="136">
        <v>11715</v>
      </c>
      <c r="X14" s="131">
        <v>5156.2</v>
      </c>
      <c r="Y14" s="131">
        <v>1090.8</v>
      </c>
      <c r="Z14" s="131">
        <v>555.6</v>
      </c>
      <c r="AA14" s="131">
        <v>16</v>
      </c>
      <c r="AB14" s="131">
        <v>96.4</v>
      </c>
      <c r="AC14" s="131">
        <v>445</v>
      </c>
      <c r="AD14" s="131">
        <v>264</v>
      </c>
      <c r="AE14" s="131"/>
      <c r="AF14" s="131">
        <v>140</v>
      </c>
      <c r="AG14" s="131">
        <v>1373.4</v>
      </c>
      <c r="AH14" s="131">
        <v>130</v>
      </c>
      <c r="AI14" s="131"/>
      <c r="AJ14" s="131">
        <v>180</v>
      </c>
      <c r="AK14" s="131">
        <v>865</v>
      </c>
      <c r="AL14" s="131"/>
      <c r="AM14" s="131">
        <v>223</v>
      </c>
      <c r="AN14" s="131">
        <v>374</v>
      </c>
      <c r="AO14" s="131">
        <v>174</v>
      </c>
      <c r="AP14" s="131">
        <v>174</v>
      </c>
      <c r="AQ14" s="131"/>
      <c r="AR14" s="131"/>
      <c r="AS14" s="131">
        <v>317</v>
      </c>
      <c r="AT14" s="131"/>
      <c r="AU14" s="131">
        <v>297</v>
      </c>
      <c r="AV14" s="131">
        <v>20</v>
      </c>
      <c r="AW14" s="131">
        <v>270.1</v>
      </c>
      <c r="AX14" s="131">
        <v>14</v>
      </c>
      <c r="AY14" s="131">
        <v>950.7</v>
      </c>
      <c r="AZ14" s="131">
        <v>288</v>
      </c>
      <c r="BA14" s="131">
        <v>3948</v>
      </c>
      <c r="BB14" s="131">
        <v>8250</v>
      </c>
      <c r="BC14" s="131">
        <v>295050</v>
      </c>
      <c r="BD14" s="131">
        <v>249750</v>
      </c>
      <c r="BE14" s="131">
        <v>2558</v>
      </c>
      <c r="BF14" s="131">
        <v>368</v>
      </c>
      <c r="BG14" s="131">
        <v>800</v>
      </c>
      <c r="BH14" s="131">
        <v>10</v>
      </c>
      <c r="BI14" s="131">
        <v>3</v>
      </c>
      <c r="BJ14" s="131">
        <v>447</v>
      </c>
      <c r="BK14" s="131">
        <v>120</v>
      </c>
      <c r="BL14" s="131">
        <v>5</v>
      </c>
      <c r="BM14" s="131">
        <v>410</v>
      </c>
      <c r="BN14" s="131">
        <v>315</v>
      </c>
      <c r="BO14" s="131">
        <v>80</v>
      </c>
      <c r="BP14" s="131"/>
      <c r="BQ14" s="131"/>
      <c r="BR14" s="131">
        <v>150</v>
      </c>
      <c r="BS14" s="131">
        <v>480</v>
      </c>
      <c r="BT14" s="131">
        <v>3710</v>
      </c>
      <c r="BU14" s="131">
        <v>3710</v>
      </c>
      <c r="BV14" s="131"/>
      <c r="BW14" s="131"/>
      <c r="BX14" s="131">
        <v>3225</v>
      </c>
      <c r="BY14" s="131"/>
      <c r="BZ14" s="131">
        <v>3175</v>
      </c>
      <c r="CA14" s="131">
        <v>50</v>
      </c>
      <c r="CB14" s="131">
        <v>35</v>
      </c>
      <c r="CC14" s="131"/>
      <c r="CD14" s="131">
        <v>330</v>
      </c>
      <c r="CE14" s="131">
        <v>635</v>
      </c>
      <c r="CF14" s="131">
        <v>238627</v>
      </c>
      <c r="CG14" s="131">
        <v>300</v>
      </c>
      <c r="CH14" s="131"/>
      <c r="CI14" s="131">
        <v>300</v>
      </c>
      <c r="CJ14" s="131"/>
      <c r="CK14" s="131"/>
      <c r="CL14" s="131"/>
      <c r="CM14" s="131"/>
      <c r="CN14" s="131"/>
      <c r="CO14" s="131"/>
      <c r="CP14" s="131"/>
      <c r="CQ14" s="131"/>
      <c r="CR14" s="131"/>
      <c r="CS14" s="131">
        <f t="shared" si="0"/>
        <v>368355</v>
      </c>
    </row>
    <row r="15" spans="1:97" ht="30" customHeight="1">
      <c r="A15" s="122" t="s">
        <v>331</v>
      </c>
      <c r="B15" s="123"/>
      <c r="C15" s="124">
        <v>63</v>
      </c>
      <c r="D15" s="124">
        <v>63</v>
      </c>
      <c r="E15" s="124">
        <f t="shared" si="1"/>
        <v>83</v>
      </c>
      <c r="F15" s="124">
        <v>51</v>
      </c>
      <c r="G15" s="124"/>
      <c r="H15" s="124"/>
      <c r="I15" s="124"/>
      <c r="J15" s="124">
        <v>32</v>
      </c>
      <c r="K15" s="131">
        <v>4980</v>
      </c>
      <c r="L15" s="131">
        <v>4980</v>
      </c>
      <c r="M15" s="131">
        <v>1900</v>
      </c>
      <c r="N15" s="131">
        <v>2659</v>
      </c>
      <c r="O15" s="131">
        <v>95</v>
      </c>
      <c r="P15" s="131"/>
      <c r="Q15" s="131"/>
      <c r="R15" s="131"/>
      <c r="S15" s="131"/>
      <c r="T15" s="131"/>
      <c r="U15" s="131"/>
      <c r="V15" s="131"/>
      <c r="W15" s="136">
        <v>3640</v>
      </c>
      <c r="X15" s="131">
        <v>1878</v>
      </c>
      <c r="Y15" s="131">
        <v>948</v>
      </c>
      <c r="Z15" s="131">
        <v>30</v>
      </c>
      <c r="AA15" s="131"/>
      <c r="AB15" s="131"/>
      <c r="AC15" s="131">
        <v>300</v>
      </c>
      <c r="AD15" s="131"/>
      <c r="AE15" s="131"/>
      <c r="AF15" s="131"/>
      <c r="AG15" s="131">
        <v>430</v>
      </c>
      <c r="AH15" s="131"/>
      <c r="AI15" s="131"/>
      <c r="AJ15" s="131"/>
      <c r="AK15" s="131">
        <v>170</v>
      </c>
      <c r="AL15" s="131"/>
      <c r="AM15" s="131">
        <v>90</v>
      </c>
      <c r="AN15" s="131">
        <v>55</v>
      </c>
      <c r="AO15" s="131"/>
      <c r="AP15" s="131"/>
      <c r="AQ15" s="131"/>
      <c r="AR15" s="131"/>
      <c r="AS15" s="131">
        <v>480</v>
      </c>
      <c r="AT15" s="131">
        <v>100</v>
      </c>
      <c r="AU15" s="131">
        <v>380</v>
      </c>
      <c r="AV15" s="131"/>
      <c r="AW15" s="131">
        <v>97</v>
      </c>
      <c r="AX15" s="131"/>
      <c r="AY15" s="131">
        <v>285</v>
      </c>
      <c r="AZ15" s="131">
        <v>45</v>
      </c>
      <c r="BA15" s="131">
        <v>710</v>
      </c>
      <c r="BB15" s="131">
        <v>2930</v>
      </c>
      <c r="BC15" s="131">
        <v>89220</v>
      </c>
      <c r="BD15" s="131">
        <v>53000</v>
      </c>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v>53000</v>
      </c>
      <c r="CG15" s="131"/>
      <c r="CH15" s="131"/>
      <c r="CI15" s="131"/>
      <c r="CJ15" s="131"/>
      <c r="CK15" s="131"/>
      <c r="CL15" s="131"/>
      <c r="CM15" s="131"/>
      <c r="CN15" s="131"/>
      <c r="CO15" s="131"/>
      <c r="CP15" s="131"/>
      <c r="CQ15" s="131"/>
      <c r="CR15" s="131"/>
      <c r="CS15" s="131">
        <f t="shared" si="0"/>
        <v>97840</v>
      </c>
    </row>
    <row r="16" spans="1:97" ht="30" customHeight="1">
      <c r="A16" s="122" t="s">
        <v>340</v>
      </c>
      <c r="B16" s="123"/>
      <c r="C16" s="124">
        <v>502</v>
      </c>
      <c r="D16" s="124">
        <v>511</v>
      </c>
      <c r="E16" s="124">
        <f t="shared" si="1"/>
        <v>362</v>
      </c>
      <c r="F16" s="124">
        <v>241</v>
      </c>
      <c r="G16" s="124">
        <v>4</v>
      </c>
      <c r="H16" s="124">
        <v>1</v>
      </c>
      <c r="I16" s="124"/>
      <c r="J16" s="124">
        <v>116</v>
      </c>
      <c r="K16" s="131">
        <v>25806</v>
      </c>
      <c r="L16" s="131">
        <v>25806</v>
      </c>
      <c r="M16" s="131">
        <v>11704</v>
      </c>
      <c r="N16" s="131">
        <v>12288</v>
      </c>
      <c r="O16" s="131">
        <v>940</v>
      </c>
      <c r="P16" s="131"/>
      <c r="Q16" s="131"/>
      <c r="R16" s="131"/>
      <c r="S16" s="131"/>
      <c r="T16" s="131"/>
      <c r="U16" s="131"/>
      <c r="V16" s="131"/>
      <c r="W16" s="136">
        <v>14519</v>
      </c>
      <c r="X16" s="131">
        <v>5553.2</v>
      </c>
      <c r="Y16" s="131">
        <v>2398.6</v>
      </c>
      <c r="Z16" s="131">
        <v>247</v>
      </c>
      <c r="AA16" s="131">
        <v>23</v>
      </c>
      <c r="AB16" s="131">
        <v>82</v>
      </c>
      <c r="AC16" s="131">
        <v>522</v>
      </c>
      <c r="AD16" s="131">
        <v>268</v>
      </c>
      <c r="AE16" s="131"/>
      <c r="AF16" s="131">
        <v>229</v>
      </c>
      <c r="AG16" s="131">
        <v>520</v>
      </c>
      <c r="AH16" s="131">
        <v>280</v>
      </c>
      <c r="AI16" s="131">
        <v>136</v>
      </c>
      <c r="AJ16" s="131">
        <v>18.6</v>
      </c>
      <c r="AK16" s="131">
        <v>829</v>
      </c>
      <c r="AL16" s="131"/>
      <c r="AM16" s="131">
        <v>149</v>
      </c>
      <c r="AN16" s="131">
        <v>355</v>
      </c>
      <c r="AO16" s="131"/>
      <c r="AP16" s="131"/>
      <c r="AQ16" s="131"/>
      <c r="AR16" s="131"/>
      <c r="AS16" s="131">
        <v>648</v>
      </c>
      <c r="AT16" s="131">
        <v>202</v>
      </c>
      <c r="AU16" s="131">
        <v>246</v>
      </c>
      <c r="AV16" s="131">
        <v>200</v>
      </c>
      <c r="AW16" s="131">
        <v>221.8</v>
      </c>
      <c r="AX16" s="131"/>
      <c r="AY16" s="131">
        <v>751</v>
      </c>
      <c r="AZ16" s="131">
        <v>670</v>
      </c>
      <c r="BA16" s="131">
        <v>6171</v>
      </c>
      <c r="BB16" s="131">
        <v>11470</v>
      </c>
      <c r="BC16" s="131">
        <v>270610</v>
      </c>
      <c r="BD16" s="131">
        <v>112920</v>
      </c>
      <c r="BE16" s="131">
        <v>14132</v>
      </c>
      <c r="BF16" s="131">
        <v>1560</v>
      </c>
      <c r="BG16" s="131">
        <v>485</v>
      </c>
      <c r="BH16" s="131">
        <v>129</v>
      </c>
      <c r="BI16" s="131">
        <v>125</v>
      </c>
      <c r="BJ16" s="131">
        <v>7539</v>
      </c>
      <c r="BK16" s="131">
        <v>61</v>
      </c>
      <c r="BL16" s="131">
        <v>2100</v>
      </c>
      <c r="BM16" s="131">
        <v>1013</v>
      </c>
      <c r="BN16" s="131">
        <v>750</v>
      </c>
      <c r="BO16" s="131">
        <v>100</v>
      </c>
      <c r="BP16" s="131">
        <v>70</v>
      </c>
      <c r="BQ16" s="131">
        <v>200</v>
      </c>
      <c r="BR16" s="131">
        <v>70</v>
      </c>
      <c r="BS16" s="131">
        <v>518</v>
      </c>
      <c r="BT16" s="131">
        <v>630</v>
      </c>
      <c r="BU16" s="131">
        <v>230</v>
      </c>
      <c r="BV16" s="131">
        <v>400</v>
      </c>
      <c r="BW16" s="131"/>
      <c r="BX16" s="131">
        <v>16880</v>
      </c>
      <c r="BY16" s="131">
        <v>610</v>
      </c>
      <c r="BZ16" s="131">
        <v>4740</v>
      </c>
      <c r="CA16" s="131">
        <v>11530</v>
      </c>
      <c r="CB16" s="131">
        <v>40</v>
      </c>
      <c r="CC16" s="131"/>
      <c r="CD16" s="131">
        <v>40</v>
      </c>
      <c r="CE16" s="131">
        <v>3900</v>
      </c>
      <c r="CF16" s="131">
        <v>76710</v>
      </c>
      <c r="CG16" s="131">
        <v>200</v>
      </c>
      <c r="CH16" s="131"/>
      <c r="CI16" s="131"/>
      <c r="CJ16" s="131">
        <v>200</v>
      </c>
      <c r="CK16" s="131"/>
      <c r="CL16" s="131">
        <v>200</v>
      </c>
      <c r="CM16" s="131"/>
      <c r="CN16" s="131"/>
      <c r="CO16" s="131"/>
      <c r="CP16" s="131"/>
      <c r="CQ16" s="131"/>
      <c r="CR16" s="131"/>
      <c r="CS16" s="131">
        <f t="shared" si="0"/>
        <v>310935</v>
      </c>
    </row>
    <row r="17" spans="1:97" ht="30" customHeight="1">
      <c r="A17" s="122" t="s">
        <v>363</v>
      </c>
      <c r="B17" s="123"/>
      <c r="C17" s="124">
        <v>509</v>
      </c>
      <c r="D17" s="124">
        <v>513</v>
      </c>
      <c r="E17" s="124">
        <f t="shared" si="1"/>
        <v>478</v>
      </c>
      <c r="F17" s="124">
        <v>235</v>
      </c>
      <c r="G17" s="124">
        <v>14</v>
      </c>
      <c r="H17" s="124"/>
      <c r="I17" s="124">
        <v>3</v>
      </c>
      <c r="J17" s="124">
        <v>226</v>
      </c>
      <c r="K17" s="131">
        <v>28730</v>
      </c>
      <c r="L17" s="131">
        <v>28730</v>
      </c>
      <c r="M17" s="131">
        <v>11493</v>
      </c>
      <c r="N17" s="131">
        <v>15744</v>
      </c>
      <c r="O17" s="131">
        <v>842</v>
      </c>
      <c r="P17" s="131"/>
      <c r="Q17" s="131"/>
      <c r="R17" s="131"/>
      <c r="S17" s="131"/>
      <c r="T17" s="131"/>
      <c r="U17" s="131"/>
      <c r="V17" s="131"/>
      <c r="W17" s="136">
        <v>13078</v>
      </c>
      <c r="X17" s="131">
        <v>7397.3</v>
      </c>
      <c r="Y17" s="131">
        <v>2694.64</v>
      </c>
      <c r="Z17" s="131">
        <v>433</v>
      </c>
      <c r="AA17" s="131">
        <v>13.1</v>
      </c>
      <c r="AB17" s="131">
        <v>168.86</v>
      </c>
      <c r="AC17" s="131">
        <v>723.8</v>
      </c>
      <c r="AD17" s="131">
        <v>304.9</v>
      </c>
      <c r="AE17" s="131"/>
      <c r="AF17" s="131">
        <v>10</v>
      </c>
      <c r="AG17" s="131">
        <v>1815</v>
      </c>
      <c r="AH17" s="131"/>
      <c r="AI17" s="131"/>
      <c r="AJ17" s="131">
        <v>56</v>
      </c>
      <c r="AK17" s="131">
        <v>1178</v>
      </c>
      <c r="AL17" s="131"/>
      <c r="AM17" s="131">
        <v>400</v>
      </c>
      <c r="AN17" s="131">
        <v>443</v>
      </c>
      <c r="AO17" s="131">
        <v>110</v>
      </c>
      <c r="AP17" s="131">
        <v>45</v>
      </c>
      <c r="AQ17" s="131">
        <v>10</v>
      </c>
      <c r="AR17" s="131">
        <v>55</v>
      </c>
      <c r="AS17" s="131">
        <v>220</v>
      </c>
      <c r="AT17" s="131">
        <v>50</v>
      </c>
      <c r="AU17" s="131">
        <v>170</v>
      </c>
      <c r="AV17" s="131"/>
      <c r="AW17" s="131">
        <v>688.1</v>
      </c>
      <c r="AX17" s="131">
        <v>20</v>
      </c>
      <c r="AY17" s="131">
        <v>659.6</v>
      </c>
      <c r="AZ17" s="131">
        <v>140</v>
      </c>
      <c r="BA17" s="131">
        <v>2990</v>
      </c>
      <c r="BB17" s="131">
        <v>8980</v>
      </c>
      <c r="BC17" s="131">
        <v>404600</v>
      </c>
      <c r="BD17" s="131">
        <v>206280</v>
      </c>
      <c r="BE17" s="131">
        <v>1200</v>
      </c>
      <c r="BF17" s="131">
        <v>150</v>
      </c>
      <c r="BG17" s="131">
        <v>50</v>
      </c>
      <c r="BH17" s="131"/>
      <c r="BI17" s="131"/>
      <c r="BJ17" s="131"/>
      <c r="BK17" s="131">
        <v>90</v>
      </c>
      <c r="BL17" s="131"/>
      <c r="BM17" s="131">
        <v>840</v>
      </c>
      <c r="BN17" s="131"/>
      <c r="BO17" s="131"/>
      <c r="BP17" s="131"/>
      <c r="BQ17" s="131">
        <v>70</v>
      </c>
      <c r="BR17" s="131"/>
      <c r="BS17" s="131">
        <v>260</v>
      </c>
      <c r="BT17" s="131">
        <v>2240</v>
      </c>
      <c r="BU17" s="131">
        <v>340</v>
      </c>
      <c r="BV17" s="131"/>
      <c r="BW17" s="131">
        <v>1900</v>
      </c>
      <c r="BX17" s="131">
        <v>2500</v>
      </c>
      <c r="BY17" s="131"/>
      <c r="BZ17" s="131">
        <v>2500</v>
      </c>
      <c r="CA17" s="131"/>
      <c r="CB17" s="131"/>
      <c r="CC17" s="131"/>
      <c r="CD17" s="131">
        <v>310</v>
      </c>
      <c r="CE17" s="131">
        <v>350</v>
      </c>
      <c r="CF17" s="131">
        <v>199420</v>
      </c>
      <c r="CG17" s="131">
        <v>1500</v>
      </c>
      <c r="CH17" s="131"/>
      <c r="CI17" s="131"/>
      <c r="CJ17" s="131"/>
      <c r="CK17" s="131"/>
      <c r="CL17" s="131"/>
      <c r="CM17" s="131"/>
      <c r="CN17" s="131"/>
      <c r="CO17" s="131">
        <v>1500</v>
      </c>
      <c r="CP17" s="131">
        <v>850</v>
      </c>
      <c r="CQ17" s="131">
        <v>650</v>
      </c>
      <c r="CR17" s="131"/>
      <c r="CS17" s="131">
        <f t="shared" si="0"/>
        <v>446408</v>
      </c>
    </row>
    <row r="18" spans="1:97" ht="30" customHeight="1">
      <c r="A18" s="122" t="s">
        <v>410</v>
      </c>
      <c r="B18" s="123"/>
      <c r="C18" s="124">
        <v>476</v>
      </c>
      <c r="D18" s="124">
        <v>476</v>
      </c>
      <c r="E18" s="124">
        <f t="shared" si="1"/>
        <v>488</v>
      </c>
      <c r="F18" s="124">
        <v>382</v>
      </c>
      <c r="G18" s="124">
        <v>4</v>
      </c>
      <c r="H18" s="124"/>
      <c r="I18" s="124">
        <v>1</v>
      </c>
      <c r="J18" s="124">
        <v>101</v>
      </c>
      <c r="K18" s="131">
        <v>33690</v>
      </c>
      <c r="L18" s="131">
        <v>33690</v>
      </c>
      <c r="M18" s="131">
        <v>13624</v>
      </c>
      <c r="N18" s="131">
        <v>18208</v>
      </c>
      <c r="O18" s="131">
        <v>1199</v>
      </c>
      <c r="P18" s="131"/>
      <c r="Q18" s="131"/>
      <c r="R18" s="131"/>
      <c r="S18" s="131"/>
      <c r="T18" s="131"/>
      <c r="U18" s="131"/>
      <c r="V18" s="131"/>
      <c r="W18" s="136">
        <v>10275</v>
      </c>
      <c r="X18" s="131">
        <v>5610</v>
      </c>
      <c r="Y18" s="131">
        <v>1152</v>
      </c>
      <c r="Z18" s="131">
        <v>214</v>
      </c>
      <c r="AA18" s="131">
        <v>8</v>
      </c>
      <c r="AB18" s="131">
        <v>137</v>
      </c>
      <c r="AC18" s="131">
        <v>714</v>
      </c>
      <c r="AD18" s="131">
        <v>370</v>
      </c>
      <c r="AE18" s="131"/>
      <c r="AF18" s="131">
        <v>25</v>
      </c>
      <c r="AG18" s="131">
        <v>1000</v>
      </c>
      <c r="AH18" s="131"/>
      <c r="AI18" s="131">
        <v>225</v>
      </c>
      <c r="AJ18" s="131"/>
      <c r="AK18" s="131">
        <v>1765</v>
      </c>
      <c r="AL18" s="131"/>
      <c r="AM18" s="131">
        <v>224</v>
      </c>
      <c r="AN18" s="131">
        <v>259</v>
      </c>
      <c r="AO18" s="131"/>
      <c r="AP18" s="131"/>
      <c r="AQ18" s="131"/>
      <c r="AR18" s="131"/>
      <c r="AS18" s="131">
        <v>1100</v>
      </c>
      <c r="AT18" s="131">
        <v>300</v>
      </c>
      <c r="AU18" s="131">
        <v>500</v>
      </c>
      <c r="AV18" s="131">
        <v>300</v>
      </c>
      <c r="AW18" s="131">
        <v>449</v>
      </c>
      <c r="AX18" s="131"/>
      <c r="AY18" s="131">
        <v>900</v>
      </c>
      <c r="AZ18" s="131">
        <v>320</v>
      </c>
      <c r="BA18" s="131">
        <v>1413</v>
      </c>
      <c r="BB18" s="131">
        <v>4800</v>
      </c>
      <c r="BC18" s="131">
        <v>26950</v>
      </c>
      <c r="BD18" s="131">
        <v>4200</v>
      </c>
      <c r="BE18" s="131">
        <v>1270</v>
      </c>
      <c r="BF18" s="131">
        <v>200</v>
      </c>
      <c r="BG18" s="131">
        <v>50</v>
      </c>
      <c r="BH18" s="131"/>
      <c r="BI18" s="131"/>
      <c r="BJ18" s="131">
        <v>120</v>
      </c>
      <c r="BK18" s="131">
        <v>120</v>
      </c>
      <c r="BL18" s="131"/>
      <c r="BM18" s="131">
        <v>120</v>
      </c>
      <c r="BN18" s="131">
        <v>600</v>
      </c>
      <c r="BO18" s="131"/>
      <c r="BP18" s="131"/>
      <c r="BQ18" s="131">
        <v>60</v>
      </c>
      <c r="BR18" s="131"/>
      <c r="BS18" s="131">
        <v>100</v>
      </c>
      <c r="BT18" s="131"/>
      <c r="BU18" s="131"/>
      <c r="BV18" s="131"/>
      <c r="BW18" s="131"/>
      <c r="BX18" s="131">
        <v>200</v>
      </c>
      <c r="BY18" s="131"/>
      <c r="BZ18" s="131">
        <v>200</v>
      </c>
      <c r="CA18" s="131"/>
      <c r="CB18" s="131"/>
      <c r="CC18" s="131"/>
      <c r="CD18" s="131">
        <v>150</v>
      </c>
      <c r="CE18" s="131">
        <v>120</v>
      </c>
      <c r="CF18" s="131">
        <v>2360</v>
      </c>
      <c r="CG18" s="131">
        <v>8000</v>
      </c>
      <c r="CH18" s="131"/>
      <c r="CI18" s="131"/>
      <c r="CJ18" s="131">
        <v>2000</v>
      </c>
      <c r="CK18" s="131"/>
      <c r="CL18" s="131">
        <v>2000</v>
      </c>
      <c r="CM18" s="131"/>
      <c r="CN18" s="131">
        <v>6000</v>
      </c>
      <c r="CO18" s="131"/>
      <c r="CP18" s="131"/>
      <c r="CQ18" s="131"/>
      <c r="CR18" s="131"/>
      <c r="CS18" s="131">
        <f t="shared" si="0"/>
        <v>70915</v>
      </c>
    </row>
    <row r="19" spans="1:97" ht="30" customHeight="1">
      <c r="A19" s="122" t="s">
        <v>419</v>
      </c>
      <c r="B19" s="123"/>
      <c r="C19" s="124">
        <v>76</v>
      </c>
      <c r="D19" s="124">
        <v>78</v>
      </c>
      <c r="E19" s="124">
        <f t="shared" si="1"/>
        <v>85</v>
      </c>
      <c r="F19" s="124">
        <v>50</v>
      </c>
      <c r="G19" s="124">
        <v>2</v>
      </c>
      <c r="H19" s="124"/>
      <c r="I19" s="124"/>
      <c r="J19" s="124">
        <v>33</v>
      </c>
      <c r="K19" s="131">
        <v>6389</v>
      </c>
      <c r="L19" s="131">
        <v>6389</v>
      </c>
      <c r="M19" s="131">
        <v>2535</v>
      </c>
      <c r="N19" s="131">
        <v>3205</v>
      </c>
      <c r="O19" s="131">
        <v>142</v>
      </c>
      <c r="P19" s="131"/>
      <c r="Q19" s="131"/>
      <c r="R19" s="131"/>
      <c r="S19" s="131"/>
      <c r="T19" s="131"/>
      <c r="U19" s="131"/>
      <c r="V19" s="131"/>
      <c r="W19" s="136">
        <v>5619</v>
      </c>
      <c r="X19" s="131">
        <v>2808</v>
      </c>
      <c r="Y19" s="131">
        <v>1452</v>
      </c>
      <c r="Z19" s="131">
        <v>34</v>
      </c>
      <c r="AA19" s="131">
        <v>1</v>
      </c>
      <c r="AB19" s="131">
        <v>71</v>
      </c>
      <c r="AC19" s="131">
        <v>150</v>
      </c>
      <c r="AD19" s="131">
        <v>170</v>
      </c>
      <c r="AE19" s="131"/>
      <c r="AF19" s="131">
        <v>380</v>
      </c>
      <c r="AG19" s="131">
        <v>141</v>
      </c>
      <c r="AH19" s="131">
        <v>160</v>
      </c>
      <c r="AI19" s="131"/>
      <c r="AJ19" s="131"/>
      <c r="AK19" s="131">
        <v>249</v>
      </c>
      <c r="AL19" s="131"/>
      <c r="AM19" s="131">
        <v>125</v>
      </c>
      <c r="AN19" s="131">
        <v>2</v>
      </c>
      <c r="AO19" s="131"/>
      <c r="AP19" s="131"/>
      <c r="AQ19" s="131"/>
      <c r="AR19" s="131"/>
      <c r="AS19" s="131">
        <v>162</v>
      </c>
      <c r="AT19" s="131">
        <v>102</v>
      </c>
      <c r="AU19" s="131"/>
      <c r="AV19" s="131">
        <v>60</v>
      </c>
      <c r="AW19" s="131">
        <v>108</v>
      </c>
      <c r="AX19" s="131"/>
      <c r="AY19" s="131">
        <v>260</v>
      </c>
      <c r="AZ19" s="131">
        <v>159</v>
      </c>
      <c r="BA19" s="131">
        <v>2005</v>
      </c>
      <c r="BB19" s="131">
        <v>4730</v>
      </c>
      <c r="BC19" s="131">
        <v>181080</v>
      </c>
      <c r="BD19" s="131">
        <v>7100</v>
      </c>
      <c r="BE19" s="131">
        <v>150</v>
      </c>
      <c r="BF19" s="131">
        <v>150</v>
      </c>
      <c r="BG19" s="131"/>
      <c r="BH19" s="131"/>
      <c r="BI19" s="131"/>
      <c r="BJ19" s="131"/>
      <c r="BK19" s="131"/>
      <c r="BL19" s="131"/>
      <c r="BM19" s="131"/>
      <c r="BN19" s="131"/>
      <c r="BO19" s="131"/>
      <c r="BP19" s="131"/>
      <c r="BQ19" s="131"/>
      <c r="BR19" s="131"/>
      <c r="BS19" s="131">
        <v>315</v>
      </c>
      <c r="BT19" s="131"/>
      <c r="BU19" s="131"/>
      <c r="BV19" s="131"/>
      <c r="BW19" s="131"/>
      <c r="BX19" s="131">
        <v>200</v>
      </c>
      <c r="BY19" s="131"/>
      <c r="BZ19" s="131">
        <v>200</v>
      </c>
      <c r="CA19" s="131"/>
      <c r="CB19" s="131">
        <v>20</v>
      </c>
      <c r="CC19" s="131"/>
      <c r="CD19" s="131">
        <v>45</v>
      </c>
      <c r="CE19" s="131"/>
      <c r="CF19" s="131">
        <v>6370</v>
      </c>
      <c r="CG19" s="131"/>
      <c r="CH19" s="131"/>
      <c r="CI19" s="131"/>
      <c r="CJ19" s="131"/>
      <c r="CK19" s="131"/>
      <c r="CL19" s="131"/>
      <c r="CM19" s="131"/>
      <c r="CN19" s="131"/>
      <c r="CO19" s="131"/>
      <c r="CP19" s="131"/>
      <c r="CQ19" s="131"/>
      <c r="CR19" s="131"/>
      <c r="CS19" s="131">
        <f t="shared" si="0"/>
        <v>193088</v>
      </c>
    </row>
    <row r="20" spans="1:97" ht="30" customHeight="1">
      <c r="A20" s="122" t="s">
        <v>432</v>
      </c>
      <c r="B20" s="123"/>
      <c r="C20" s="124">
        <v>51</v>
      </c>
      <c r="D20" s="124">
        <v>51</v>
      </c>
      <c r="E20" s="124">
        <f t="shared" si="1"/>
        <v>81</v>
      </c>
      <c r="F20" s="124">
        <v>43</v>
      </c>
      <c r="G20" s="124">
        <v>3</v>
      </c>
      <c r="H20" s="124">
        <v>1</v>
      </c>
      <c r="I20" s="124"/>
      <c r="J20" s="124">
        <v>34</v>
      </c>
      <c r="K20" s="131">
        <v>3644</v>
      </c>
      <c r="L20" s="131">
        <v>3644</v>
      </c>
      <c r="M20" s="131">
        <v>1404</v>
      </c>
      <c r="N20" s="131">
        <v>2022</v>
      </c>
      <c r="O20" s="131">
        <v>124</v>
      </c>
      <c r="P20" s="131"/>
      <c r="Q20" s="131"/>
      <c r="R20" s="131"/>
      <c r="S20" s="131"/>
      <c r="T20" s="131"/>
      <c r="U20" s="131"/>
      <c r="V20" s="131"/>
      <c r="W20" s="136">
        <v>2260</v>
      </c>
      <c r="X20" s="131">
        <v>1648</v>
      </c>
      <c r="Y20" s="131">
        <v>613</v>
      </c>
      <c r="Z20" s="131">
        <v>310</v>
      </c>
      <c r="AA20" s="131"/>
      <c r="AB20" s="131">
        <v>64</v>
      </c>
      <c r="AC20" s="131">
        <v>101</v>
      </c>
      <c r="AD20" s="131">
        <v>70</v>
      </c>
      <c r="AE20" s="131"/>
      <c r="AF20" s="131"/>
      <c r="AG20" s="131">
        <v>290</v>
      </c>
      <c r="AH20" s="131"/>
      <c r="AI20" s="131"/>
      <c r="AJ20" s="131"/>
      <c r="AK20" s="131">
        <v>200</v>
      </c>
      <c r="AL20" s="131"/>
      <c r="AM20" s="131">
        <v>42</v>
      </c>
      <c r="AN20" s="131">
        <v>58</v>
      </c>
      <c r="AO20" s="131"/>
      <c r="AP20" s="131"/>
      <c r="AQ20" s="131"/>
      <c r="AR20" s="131"/>
      <c r="AS20" s="131">
        <v>60</v>
      </c>
      <c r="AT20" s="131"/>
      <c r="AU20" s="131">
        <v>60</v>
      </c>
      <c r="AV20" s="131"/>
      <c r="AW20" s="131">
        <v>54</v>
      </c>
      <c r="AX20" s="131"/>
      <c r="AY20" s="131">
        <v>118</v>
      </c>
      <c r="AZ20" s="131">
        <v>5</v>
      </c>
      <c r="BA20" s="131">
        <v>275</v>
      </c>
      <c r="BB20" s="131">
        <v>1720</v>
      </c>
      <c r="BC20" s="131">
        <v>22420</v>
      </c>
      <c r="BD20" s="131">
        <v>2140</v>
      </c>
      <c r="BE20" s="131">
        <v>829</v>
      </c>
      <c r="BF20" s="131">
        <v>190</v>
      </c>
      <c r="BG20" s="131">
        <v>345</v>
      </c>
      <c r="BH20" s="131"/>
      <c r="BI20" s="131">
        <v>20</v>
      </c>
      <c r="BJ20" s="131">
        <v>30</v>
      </c>
      <c r="BK20" s="131">
        <v>20</v>
      </c>
      <c r="BL20" s="131"/>
      <c r="BM20" s="131">
        <v>224</v>
      </c>
      <c r="BN20" s="131"/>
      <c r="BO20" s="131"/>
      <c r="BP20" s="131"/>
      <c r="BQ20" s="131"/>
      <c r="BR20" s="131"/>
      <c r="BS20" s="131"/>
      <c r="BT20" s="131"/>
      <c r="BU20" s="131"/>
      <c r="BV20" s="131"/>
      <c r="BW20" s="131"/>
      <c r="BX20" s="131">
        <v>57</v>
      </c>
      <c r="BY20" s="131"/>
      <c r="BZ20" s="131">
        <v>57</v>
      </c>
      <c r="CA20" s="131"/>
      <c r="CB20" s="131"/>
      <c r="CC20" s="131"/>
      <c r="CD20" s="131"/>
      <c r="CE20" s="131"/>
      <c r="CF20" s="131">
        <v>1254</v>
      </c>
      <c r="CG20" s="131"/>
      <c r="CH20" s="131"/>
      <c r="CI20" s="131"/>
      <c r="CJ20" s="131"/>
      <c r="CK20" s="131"/>
      <c r="CL20" s="131"/>
      <c r="CM20" s="131"/>
      <c r="CN20" s="131"/>
      <c r="CO20" s="131"/>
      <c r="CP20" s="131"/>
      <c r="CQ20" s="131"/>
      <c r="CR20" s="131"/>
      <c r="CS20" s="131">
        <f t="shared" si="0"/>
        <v>28324</v>
      </c>
    </row>
    <row r="21" spans="1:97" ht="30" customHeight="1">
      <c r="A21" s="122" t="s">
        <v>441</v>
      </c>
      <c r="B21" s="123"/>
      <c r="C21" s="124">
        <v>130</v>
      </c>
      <c r="D21" s="124">
        <v>134</v>
      </c>
      <c r="E21" s="124">
        <f t="shared" si="1"/>
        <v>155</v>
      </c>
      <c r="F21" s="124">
        <v>111</v>
      </c>
      <c r="G21" s="124"/>
      <c r="H21" s="124"/>
      <c r="I21" s="124"/>
      <c r="J21" s="124">
        <v>44</v>
      </c>
      <c r="K21" s="131">
        <v>6430</v>
      </c>
      <c r="L21" s="131">
        <v>6430</v>
      </c>
      <c r="M21" s="131">
        <v>2347</v>
      </c>
      <c r="N21" s="131">
        <v>3678</v>
      </c>
      <c r="O21" s="131">
        <v>180</v>
      </c>
      <c r="P21" s="131"/>
      <c r="Q21" s="131"/>
      <c r="R21" s="131"/>
      <c r="S21" s="131"/>
      <c r="T21" s="131"/>
      <c r="U21" s="131"/>
      <c r="V21" s="131"/>
      <c r="W21" s="136">
        <v>2306</v>
      </c>
      <c r="X21" s="131">
        <v>1016</v>
      </c>
      <c r="Y21" s="131">
        <v>305</v>
      </c>
      <c r="Z21" s="131">
        <v>10</v>
      </c>
      <c r="AA21" s="131">
        <v>1</v>
      </c>
      <c r="AB21" s="131">
        <v>25</v>
      </c>
      <c r="AC21" s="131">
        <v>98</v>
      </c>
      <c r="AD21" s="131">
        <v>55</v>
      </c>
      <c r="AE21" s="131"/>
      <c r="AF21" s="131"/>
      <c r="AG21" s="131">
        <v>226</v>
      </c>
      <c r="AH21" s="131"/>
      <c r="AI21" s="131"/>
      <c r="AJ21" s="131"/>
      <c r="AK21" s="131">
        <v>296</v>
      </c>
      <c r="AL21" s="131"/>
      <c r="AM21" s="131">
        <v>10</v>
      </c>
      <c r="AN21" s="131">
        <v>20</v>
      </c>
      <c r="AO21" s="131"/>
      <c r="AP21" s="131"/>
      <c r="AQ21" s="131"/>
      <c r="AR21" s="131"/>
      <c r="AS21" s="131">
        <v>388</v>
      </c>
      <c r="AT21" s="131"/>
      <c r="AU21" s="131">
        <v>138</v>
      </c>
      <c r="AV21" s="131">
        <v>250</v>
      </c>
      <c r="AW21" s="131">
        <v>83</v>
      </c>
      <c r="AX21" s="131"/>
      <c r="AY21" s="131">
        <v>139</v>
      </c>
      <c r="AZ21" s="131">
        <v>10</v>
      </c>
      <c r="BA21" s="131">
        <v>640</v>
      </c>
      <c r="BB21" s="131">
        <v>1290</v>
      </c>
      <c r="BC21" s="131">
        <v>146760</v>
      </c>
      <c r="BD21" s="131">
        <v>141620</v>
      </c>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v>141620</v>
      </c>
      <c r="CG21" s="131"/>
      <c r="CH21" s="131"/>
      <c r="CI21" s="131"/>
      <c r="CJ21" s="131"/>
      <c r="CK21" s="131"/>
      <c r="CL21" s="131"/>
      <c r="CM21" s="131"/>
      <c r="CN21" s="131"/>
      <c r="CO21" s="131"/>
      <c r="CP21" s="131"/>
      <c r="CQ21" s="131"/>
      <c r="CR21" s="131"/>
      <c r="CS21" s="131">
        <f t="shared" si="0"/>
        <v>155496</v>
      </c>
    </row>
    <row r="22" spans="1:97" ht="30" customHeight="1">
      <c r="A22" s="122" t="s">
        <v>513</v>
      </c>
      <c r="B22" s="123"/>
      <c r="C22" s="124"/>
      <c r="D22" s="124"/>
      <c r="E22" s="124"/>
      <c r="F22" s="124"/>
      <c r="G22" s="124"/>
      <c r="H22" s="124"/>
      <c r="I22" s="124"/>
      <c r="J22" s="124"/>
      <c r="K22" s="131">
        <v>60000</v>
      </c>
      <c r="L22" s="131">
        <v>60000</v>
      </c>
      <c r="M22" s="131"/>
      <c r="N22" s="131"/>
      <c r="O22" s="131"/>
      <c r="P22" s="131"/>
      <c r="Q22" s="131"/>
      <c r="R22" s="131"/>
      <c r="S22" s="131"/>
      <c r="T22" s="131"/>
      <c r="U22" s="131"/>
      <c r="V22" s="131"/>
      <c r="W22" s="136"/>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v>12990</v>
      </c>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f t="shared" si="0"/>
        <v>72990</v>
      </c>
    </row>
    <row r="23" spans="1:97" ht="30" customHeight="1">
      <c r="A23" s="122" t="s">
        <v>450</v>
      </c>
      <c r="B23" s="123"/>
      <c r="C23" s="124">
        <v>34</v>
      </c>
      <c r="D23" s="124">
        <v>34</v>
      </c>
      <c r="E23" s="124">
        <f t="shared" si="1"/>
        <v>28</v>
      </c>
      <c r="F23" s="124">
        <v>16</v>
      </c>
      <c r="G23" s="124"/>
      <c r="H23" s="124">
        <v>1</v>
      </c>
      <c r="I23" s="124"/>
      <c r="J23" s="124">
        <v>11</v>
      </c>
      <c r="K23" s="131">
        <v>1817</v>
      </c>
      <c r="L23" s="131">
        <v>1817</v>
      </c>
      <c r="M23" s="131">
        <v>698</v>
      </c>
      <c r="N23" s="131">
        <v>1013</v>
      </c>
      <c r="O23" s="131">
        <v>58</v>
      </c>
      <c r="P23" s="131"/>
      <c r="Q23" s="131"/>
      <c r="R23" s="131"/>
      <c r="S23" s="131"/>
      <c r="T23" s="131"/>
      <c r="U23" s="131"/>
      <c r="V23" s="131"/>
      <c r="W23" s="136">
        <v>1260</v>
      </c>
      <c r="X23" s="131">
        <v>785</v>
      </c>
      <c r="Y23" s="131">
        <v>365</v>
      </c>
      <c r="Z23" s="131"/>
      <c r="AA23" s="131"/>
      <c r="AB23" s="131">
        <v>35</v>
      </c>
      <c r="AC23" s="131">
        <v>100</v>
      </c>
      <c r="AD23" s="131"/>
      <c r="AE23" s="131"/>
      <c r="AF23" s="131"/>
      <c r="AG23" s="131">
        <v>175</v>
      </c>
      <c r="AH23" s="131"/>
      <c r="AI23" s="131"/>
      <c r="AJ23" s="131"/>
      <c r="AK23" s="131">
        <v>110</v>
      </c>
      <c r="AL23" s="131"/>
      <c r="AM23" s="131">
        <v>25</v>
      </c>
      <c r="AN23" s="131">
        <v>30</v>
      </c>
      <c r="AO23" s="131"/>
      <c r="AP23" s="131"/>
      <c r="AQ23" s="131"/>
      <c r="AR23" s="131"/>
      <c r="AS23" s="131"/>
      <c r="AT23" s="131"/>
      <c r="AU23" s="131"/>
      <c r="AV23" s="131"/>
      <c r="AW23" s="131">
        <v>35</v>
      </c>
      <c r="AX23" s="131"/>
      <c r="AY23" s="131">
        <v>45</v>
      </c>
      <c r="AZ23" s="131"/>
      <c r="BA23" s="131">
        <v>340</v>
      </c>
      <c r="BB23" s="131"/>
      <c r="BC23" s="131">
        <v>53860</v>
      </c>
      <c r="BD23" s="131">
        <v>53580</v>
      </c>
      <c r="BE23" s="131">
        <v>180</v>
      </c>
      <c r="BF23" s="131">
        <v>100</v>
      </c>
      <c r="BG23" s="131">
        <v>10</v>
      </c>
      <c r="BH23" s="131"/>
      <c r="BI23" s="131">
        <v>10</v>
      </c>
      <c r="BJ23" s="131">
        <v>10</v>
      </c>
      <c r="BK23" s="131">
        <v>20</v>
      </c>
      <c r="BL23" s="131"/>
      <c r="BM23" s="131">
        <v>30</v>
      </c>
      <c r="BN23" s="131"/>
      <c r="BO23" s="131"/>
      <c r="BP23" s="131"/>
      <c r="BQ23" s="131"/>
      <c r="BR23" s="131"/>
      <c r="BS23" s="131"/>
      <c r="BT23" s="131"/>
      <c r="BU23" s="131"/>
      <c r="BV23" s="131"/>
      <c r="BW23" s="131"/>
      <c r="BX23" s="131"/>
      <c r="BY23" s="131"/>
      <c r="BZ23" s="131"/>
      <c r="CA23" s="131"/>
      <c r="CB23" s="131"/>
      <c r="CC23" s="131"/>
      <c r="CD23" s="131"/>
      <c r="CE23" s="131"/>
      <c r="CF23" s="131">
        <v>53400</v>
      </c>
      <c r="CG23" s="131"/>
      <c r="CH23" s="131"/>
      <c r="CI23" s="131"/>
      <c r="CJ23" s="131"/>
      <c r="CK23" s="131"/>
      <c r="CL23" s="131"/>
      <c r="CM23" s="131"/>
      <c r="CN23" s="131"/>
      <c r="CO23" s="131"/>
      <c r="CP23" s="131"/>
      <c r="CQ23" s="131"/>
      <c r="CR23" s="131"/>
      <c r="CS23" s="131">
        <f t="shared" si="0"/>
        <v>56937</v>
      </c>
    </row>
    <row r="24" spans="1:97" ht="30" customHeight="1">
      <c r="A24" s="122" t="s">
        <v>514</v>
      </c>
      <c r="B24" s="123"/>
      <c r="C24" s="124"/>
      <c r="D24" s="124"/>
      <c r="E24" s="124"/>
      <c r="F24" s="124"/>
      <c r="G24" s="124"/>
      <c r="H24" s="124"/>
      <c r="I24" s="124"/>
      <c r="J24" s="124"/>
      <c r="K24" s="131">
        <v>199204</v>
      </c>
      <c r="L24" s="131">
        <v>199204</v>
      </c>
      <c r="M24" s="131">
        <v>9204</v>
      </c>
      <c r="N24" s="131">
        <v>170000</v>
      </c>
      <c r="O24" s="131"/>
      <c r="P24" s="131"/>
      <c r="Q24" s="131"/>
      <c r="R24" s="131"/>
      <c r="S24" s="131"/>
      <c r="T24" s="131"/>
      <c r="U24" s="131"/>
      <c r="V24" s="131"/>
      <c r="W24" s="136"/>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v>990</v>
      </c>
      <c r="BC24" s="131">
        <v>240640</v>
      </c>
      <c r="BD24" s="131">
        <v>231000</v>
      </c>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v>231000</v>
      </c>
      <c r="CG24" s="131"/>
      <c r="CH24" s="131"/>
      <c r="CI24" s="131"/>
      <c r="CJ24" s="131"/>
      <c r="CK24" s="131"/>
      <c r="CL24" s="131"/>
      <c r="CM24" s="131"/>
      <c r="CN24" s="131"/>
      <c r="CO24" s="131"/>
      <c r="CP24" s="131"/>
      <c r="CQ24" s="131"/>
      <c r="CR24" s="131"/>
      <c r="CS24" s="131">
        <f t="shared" si="0"/>
        <v>439844</v>
      </c>
    </row>
    <row r="25" spans="1:97" ht="30" customHeight="1">
      <c r="A25" s="28" t="s">
        <v>455</v>
      </c>
      <c r="B25" s="124"/>
      <c r="C25" s="124">
        <f>SUM(C8:C24)</f>
        <v>8126</v>
      </c>
      <c r="D25" s="124">
        <f aca="true" t="shared" si="2" ref="D25:J25">SUM(D8:D24)</f>
        <v>8264</v>
      </c>
      <c r="E25" s="124">
        <f t="shared" si="2"/>
        <v>7723</v>
      </c>
      <c r="F25" s="124">
        <f t="shared" si="2"/>
        <v>5658</v>
      </c>
      <c r="G25" s="124">
        <f t="shared" si="2"/>
        <v>145</v>
      </c>
      <c r="H25" s="124">
        <f t="shared" si="2"/>
        <v>10</v>
      </c>
      <c r="I25" s="124">
        <f t="shared" si="2"/>
        <v>14</v>
      </c>
      <c r="J25" s="124">
        <f t="shared" si="2"/>
        <v>1896</v>
      </c>
      <c r="K25" s="131">
        <f aca="true" t="shared" si="3" ref="K25:BA25">SUM(K8:K24)</f>
        <v>1091308</v>
      </c>
      <c r="L25" s="131">
        <f t="shared" si="3"/>
        <v>914768</v>
      </c>
      <c r="M25" s="131">
        <f t="shared" si="3"/>
        <v>259133</v>
      </c>
      <c r="N25" s="131">
        <f t="shared" si="3"/>
        <v>481796</v>
      </c>
      <c r="O25" s="131">
        <f t="shared" si="3"/>
        <v>12171</v>
      </c>
      <c r="P25" s="131">
        <f t="shared" si="3"/>
        <v>176540</v>
      </c>
      <c r="Q25" s="131">
        <f t="shared" si="3"/>
        <v>7000</v>
      </c>
      <c r="R25" s="131">
        <f t="shared" si="3"/>
        <v>6840</v>
      </c>
      <c r="S25" s="131">
        <f t="shared" si="3"/>
        <v>1000</v>
      </c>
      <c r="T25" s="131">
        <f t="shared" si="3"/>
        <v>160000</v>
      </c>
      <c r="U25" s="131">
        <f t="shared" si="3"/>
        <v>160000</v>
      </c>
      <c r="V25" s="131">
        <f t="shared" si="3"/>
        <v>200</v>
      </c>
      <c r="W25" s="131">
        <f t="shared" si="3"/>
        <v>197182</v>
      </c>
      <c r="X25" s="131">
        <f t="shared" si="3"/>
        <v>101141.63</v>
      </c>
      <c r="Y25" s="131">
        <f t="shared" si="3"/>
        <v>30372.289999999997</v>
      </c>
      <c r="Z25" s="131">
        <f t="shared" si="3"/>
        <v>7528.68</v>
      </c>
      <c r="AA25" s="131">
        <f t="shared" si="3"/>
        <v>199.6</v>
      </c>
      <c r="AB25" s="131">
        <f t="shared" si="3"/>
        <v>2011.7600000000002</v>
      </c>
      <c r="AC25" s="131">
        <f t="shared" si="3"/>
        <v>9146.3</v>
      </c>
      <c r="AD25" s="131">
        <f t="shared" si="3"/>
        <v>5168.5</v>
      </c>
      <c r="AE25" s="131">
        <f t="shared" si="3"/>
        <v>100</v>
      </c>
      <c r="AF25" s="131">
        <f t="shared" si="3"/>
        <v>1526.5</v>
      </c>
      <c r="AG25" s="131">
        <f t="shared" si="3"/>
        <v>19496.9</v>
      </c>
      <c r="AH25" s="131">
        <f t="shared" si="3"/>
        <v>1825</v>
      </c>
      <c r="AI25" s="131">
        <f t="shared" si="3"/>
        <v>576</v>
      </c>
      <c r="AJ25" s="131">
        <f t="shared" si="3"/>
        <v>364.6</v>
      </c>
      <c r="AK25" s="131">
        <f t="shared" si="3"/>
        <v>22809.5</v>
      </c>
      <c r="AL25" s="131">
        <f t="shared" si="3"/>
        <v>16</v>
      </c>
      <c r="AM25" s="131">
        <f t="shared" si="3"/>
        <v>4344.5</v>
      </c>
      <c r="AN25" s="131">
        <f t="shared" si="3"/>
        <v>4838</v>
      </c>
      <c r="AO25" s="131">
        <f t="shared" si="3"/>
        <v>2458</v>
      </c>
      <c r="AP25" s="131">
        <f t="shared" si="3"/>
        <v>2181</v>
      </c>
      <c r="AQ25" s="131">
        <f t="shared" si="3"/>
        <v>222</v>
      </c>
      <c r="AR25" s="131">
        <f t="shared" si="3"/>
        <v>55</v>
      </c>
      <c r="AS25" s="131">
        <f t="shared" si="3"/>
        <v>10718.3</v>
      </c>
      <c r="AT25" s="131">
        <f t="shared" si="3"/>
        <v>949</v>
      </c>
      <c r="AU25" s="131">
        <f t="shared" si="3"/>
        <v>6630.3</v>
      </c>
      <c r="AV25" s="131">
        <f t="shared" si="3"/>
        <v>3139</v>
      </c>
      <c r="AW25" s="131">
        <f t="shared" si="3"/>
        <v>7565.900000000001</v>
      </c>
      <c r="AX25" s="131">
        <f t="shared" si="3"/>
        <v>34</v>
      </c>
      <c r="AY25" s="131">
        <f t="shared" si="3"/>
        <v>17543.870000000003</v>
      </c>
      <c r="AZ25" s="131">
        <f t="shared" si="3"/>
        <v>8889.5</v>
      </c>
      <c r="BA25" s="131">
        <f t="shared" si="3"/>
        <v>39648.3</v>
      </c>
      <c r="BB25" s="131">
        <f aca="true" t="shared" si="4" ref="BB25:CH25">SUM(BB8:BB24)</f>
        <v>128520</v>
      </c>
      <c r="BC25" s="131">
        <f t="shared" si="4"/>
        <v>3230250</v>
      </c>
      <c r="BD25" s="131">
        <f t="shared" si="4"/>
        <v>2300200</v>
      </c>
      <c r="BE25" s="131">
        <f t="shared" si="4"/>
        <v>96728.6</v>
      </c>
      <c r="BF25" s="131">
        <f t="shared" si="4"/>
        <v>21271</v>
      </c>
      <c r="BG25" s="131">
        <f t="shared" si="4"/>
        <v>10780</v>
      </c>
      <c r="BH25" s="131">
        <f t="shared" si="4"/>
        <v>178.5</v>
      </c>
      <c r="BI25" s="131">
        <f t="shared" si="4"/>
        <v>942</v>
      </c>
      <c r="BJ25" s="131">
        <f t="shared" si="4"/>
        <v>11972</v>
      </c>
      <c r="BK25" s="131">
        <f t="shared" si="4"/>
        <v>1615</v>
      </c>
      <c r="BL25" s="131">
        <f t="shared" si="4"/>
        <v>6537</v>
      </c>
      <c r="BM25" s="131">
        <f t="shared" si="4"/>
        <v>28382.6</v>
      </c>
      <c r="BN25" s="131">
        <f t="shared" si="4"/>
        <v>8979</v>
      </c>
      <c r="BO25" s="131">
        <f t="shared" si="4"/>
        <v>2200</v>
      </c>
      <c r="BP25" s="131">
        <f t="shared" si="4"/>
        <v>2955</v>
      </c>
      <c r="BQ25" s="131">
        <f t="shared" si="4"/>
        <v>916.5</v>
      </c>
      <c r="BR25" s="131">
        <f t="shared" si="4"/>
        <v>5386.2</v>
      </c>
      <c r="BS25" s="131">
        <f t="shared" si="4"/>
        <v>20856.5</v>
      </c>
      <c r="BT25" s="131">
        <f t="shared" si="4"/>
        <v>44370</v>
      </c>
      <c r="BU25" s="131">
        <f t="shared" si="4"/>
        <v>41800</v>
      </c>
      <c r="BV25" s="131">
        <f t="shared" si="4"/>
        <v>600</v>
      </c>
      <c r="BW25" s="131">
        <f t="shared" si="4"/>
        <v>1970</v>
      </c>
      <c r="BX25" s="131">
        <f t="shared" si="4"/>
        <v>78920.8</v>
      </c>
      <c r="BY25" s="131">
        <f t="shared" si="4"/>
        <v>1005</v>
      </c>
      <c r="BZ25" s="131">
        <f t="shared" si="4"/>
        <v>47140.8</v>
      </c>
      <c r="CA25" s="131">
        <f t="shared" si="4"/>
        <v>30775</v>
      </c>
      <c r="CB25" s="131">
        <f t="shared" si="4"/>
        <v>4974.4</v>
      </c>
      <c r="CC25" s="131">
        <f t="shared" si="4"/>
        <v>1500</v>
      </c>
      <c r="CD25" s="131">
        <f t="shared" si="4"/>
        <v>3077.7</v>
      </c>
      <c r="CE25" s="131">
        <f t="shared" si="4"/>
        <v>9775</v>
      </c>
      <c r="CF25" s="131">
        <f t="shared" si="4"/>
        <v>2034610.7999999998</v>
      </c>
      <c r="CG25" s="131">
        <f t="shared" si="4"/>
        <v>68030</v>
      </c>
      <c r="CH25" s="131">
        <f t="shared" si="4"/>
        <v>2100</v>
      </c>
      <c r="CI25" s="131">
        <f aca="true" t="shared" si="5" ref="CI25:CS25">SUM(CI8:CI24)</f>
        <v>300</v>
      </c>
      <c r="CJ25" s="131">
        <f t="shared" si="5"/>
        <v>48290</v>
      </c>
      <c r="CK25" s="131">
        <f t="shared" si="5"/>
        <v>2060</v>
      </c>
      <c r="CL25" s="131">
        <f t="shared" si="5"/>
        <v>23890</v>
      </c>
      <c r="CM25" s="131">
        <f t="shared" si="5"/>
        <v>22340</v>
      </c>
      <c r="CN25" s="131">
        <f t="shared" si="5"/>
        <v>15250</v>
      </c>
      <c r="CO25" s="131">
        <f t="shared" si="5"/>
        <v>2090</v>
      </c>
      <c r="CP25" s="131">
        <f t="shared" si="5"/>
        <v>1050</v>
      </c>
      <c r="CQ25" s="131">
        <f t="shared" si="5"/>
        <v>650</v>
      </c>
      <c r="CR25" s="131">
        <f t="shared" si="5"/>
        <v>390</v>
      </c>
      <c r="CS25" s="131">
        <f t="shared" si="5"/>
        <v>4518740</v>
      </c>
    </row>
  </sheetData>
  <sheetProtection/>
  <mergeCells count="56">
    <mergeCell ref="A1:CS1"/>
    <mergeCell ref="K3:CS3"/>
    <mergeCell ref="K4:V4"/>
    <mergeCell ref="W4:BB4"/>
    <mergeCell ref="BC4:CR4"/>
    <mergeCell ref="L5:O5"/>
    <mergeCell ref="P5:V5"/>
    <mergeCell ref="X5:BA5"/>
    <mergeCell ref="BD5:CF5"/>
    <mergeCell ref="CG5:CR5"/>
    <mergeCell ref="X6:AL6"/>
    <mergeCell ref="AO6:AR6"/>
    <mergeCell ref="AS6:AV6"/>
    <mergeCell ref="BE6:BQ6"/>
    <mergeCell ref="BT6:BW6"/>
    <mergeCell ref="BX6:CA6"/>
    <mergeCell ref="CJ6:CM6"/>
    <mergeCell ref="CO6:CR6"/>
    <mergeCell ref="A3:A7"/>
    <mergeCell ref="B3:B7"/>
    <mergeCell ref="C3:C7"/>
    <mergeCell ref="D3:D7"/>
    <mergeCell ref="E6:E7"/>
    <mergeCell ref="F6:F7"/>
    <mergeCell ref="G6:G7"/>
    <mergeCell ref="H6:H7"/>
    <mergeCell ref="I6:I7"/>
    <mergeCell ref="J6:J7"/>
    <mergeCell ref="K5:K7"/>
    <mergeCell ref="W5:W7"/>
    <mergeCell ref="AM6:AM7"/>
    <mergeCell ref="AN6:AN7"/>
    <mergeCell ref="AW6:AW7"/>
    <mergeCell ref="AX6:AX7"/>
    <mergeCell ref="AY6:AY7"/>
    <mergeCell ref="AZ6:AZ7"/>
    <mergeCell ref="BA6:BA7"/>
    <mergeCell ref="BB5:BB7"/>
    <mergeCell ref="BC5:BC7"/>
    <mergeCell ref="BD6:BD7"/>
    <mergeCell ref="BR6:BR7"/>
    <mergeCell ref="BS6:BS7"/>
    <mergeCell ref="CB6:CB7"/>
    <mergeCell ref="CC6:CC7"/>
    <mergeCell ref="CD6:CD7"/>
    <mergeCell ref="CE6:CE7"/>
    <mergeCell ref="CF6:CF7"/>
    <mergeCell ref="CG6:CG7"/>
    <mergeCell ref="CH6:CH7"/>
    <mergeCell ref="CI6:CI7"/>
    <mergeCell ref="CN6:CN7"/>
    <mergeCell ref="CS4:CS7"/>
    <mergeCell ref="E3:J5"/>
    <mergeCell ref="L6:O7"/>
    <mergeCell ref="P6:S7"/>
    <mergeCell ref="T6:V7"/>
  </mergeCells>
  <printOptions/>
  <pageMargins left="0.69" right="0.15748031496062992" top="0.6" bottom="0.5118110236220472" header="0.5118110236220472" footer="0.65"/>
  <pageSetup firstPageNumber="12" useFirstPageNumber="1" horizontalDpi="600" verticalDpi="600" orientation="landscape" paperSize="8"/>
  <headerFooter alignWithMargins="0">
    <oddFooter>&amp;R第 &amp;P 页</oddFooter>
  </headerFooter>
</worksheet>
</file>

<file path=xl/worksheets/sheet6.xml><?xml version="1.0" encoding="utf-8"?>
<worksheet xmlns="http://schemas.openxmlformats.org/spreadsheetml/2006/main" xmlns:r="http://schemas.openxmlformats.org/officeDocument/2006/relationships">
  <dimension ref="A1:Y229"/>
  <sheetViews>
    <sheetView showZeros="0" workbookViewId="0" topLeftCell="A1">
      <pane ySplit="6" topLeftCell="A223" activePane="bottomLeft" state="frozen"/>
      <selection pane="bottomLeft" activeCell="A86" sqref="A86:IV86"/>
    </sheetView>
  </sheetViews>
  <sheetFormatPr defaultColWidth="11.421875" defaultRowHeight="12"/>
  <cols>
    <col min="1" max="1" width="45.421875" style="0" customWidth="1"/>
    <col min="2" max="2" width="12.421875" style="0" customWidth="1"/>
    <col min="3" max="3" width="11.28125" style="0" customWidth="1"/>
    <col min="4" max="4" width="9.8515625" style="0" customWidth="1"/>
    <col min="5" max="5" width="9.421875" style="0" customWidth="1"/>
    <col min="6" max="6" width="9.8515625" style="0" customWidth="1"/>
    <col min="7" max="7" width="8.140625" style="0" customWidth="1"/>
    <col min="8" max="8" width="8.57421875" style="0" customWidth="1"/>
    <col min="9" max="9" width="12.7109375" style="0" customWidth="1"/>
    <col min="10" max="10" width="7.28125" style="0" customWidth="1"/>
    <col min="11" max="11" width="10.8515625" style="0" customWidth="1"/>
    <col min="12" max="12" width="8.00390625" style="0" customWidth="1"/>
    <col min="13" max="13" width="8.7109375" style="0" customWidth="1"/>
    <col min="14" max="14" width="8.421875" style="0" customWidth="1"/>
    <col min="15" max="15" width="9.421875" style="0" customWidth="1"/>
    <col min="16" max="16" width="9.57421875" style="0" customWidth="1"/>
    <col min="17" max="17" width="7.8515625" style="0" customWidth="1"/>
    <col min="18" max="18" width="7.57421875" style="0" customWidth="1"/>
    <col min="19" max="19" width="8.421875" style="0" customWidth="1"/>
    <col min="20" max="20" width="8.00390625" style="0" customWidth="1"/>
    <col min="21" max="21" width="11.28125" style="0" customWidth="1"/>
    <col min="22" max="22" width="20.28125" style="0" customWidth="1"/>
    <col min="23" max="25" width="11.8515625" style="0" customWidth="1"/>
    <col min="26" max="27" width="11.140625" style="0" customWidth="1"/>
  </cols>
  <sheetData>
    <row r="1" spans="1:25" ht="33.75" customHeight="1">
      <c r="A1" s="96" t="s">
        <v>515</v>
      </c>
      <c r="B1" s="96"/>
      <c r="C1" s="96"/>
      <c r="D1" s="96"/>
      <c r="E1" s="96"/>
      <c r="F1" s="96"/>
      <c r="G1" s="96"/>
      <c r="H1" s="96"/>
      <c r="I1" s="96"/>
      <c r="J1" s="96"/>
      <c r="K1" s="96"/>
      <c r="L1" s="96"/>
      <c r="M1" s="96"/>
      <c r="N1" s="96"/>
      <c r="O1" s="96"/>
      <c r="P1" s="96"/>
      <c r="Q1" s="96"/>
      <c r="R1" s="96"/>
      <c r="S1" s="96"/>
      <c r="T1" s="96"/>
      <c r="U1" s="96"/>
      <c r="V1" s="96"/>
      <c r="W1" s="96"/>
      <c r="X1" s="96"/>
      <c r="Y1" s="96"/>
    </row>
    <row r="2" spans="1:25" ht="16.5" customHeight="1">
      <c r="A2" s="97"/>
      <c r="B2" s="98"/>
      <c r="C2" s="99"/>
      <c r="D2" s="99"/>
      <c r="E2" s="99"/>
      <c r="F2" s="99"/>
      <c r="G2" s="99"/>
      <c r="H2" s="100"/>
      <c r="I2" s="100"/>
      <c r="J2" s="100"/>
      <c r="K2" s="100"/>
      <c r="L2" s="100"/>
      <c r="M2" s="100"/>
      <c r="N2" s="100"/>
      <c r="O2" s="99"/>
      <c r="P2" s="99"/>
      <c r="Q2" s="100"/>
      <c r="R2" s="99"/>
      <c r="S2" s="100"/>
      <c r="T2" s="100"/>
      <c r="U2" s="100"/>
      <c r="V2" s="99"/>
      <c r="W2" s="99"/>
      <c r="X2" s="99"/>
      <c r="Y2" s="107" t="s">
        <v>457</v>
      </c>
    </row>
    <row r="3" spans="1:25" ht="19.5" customHeight="1">
      <c r="A3" s="101" t="s">
        <v>62</v>
      </c>
      <c r="B3" s="102" t="s">
        <v>466</v>
      </c>
      <c r="C3" s="103" t="s">
        <v>462</v>
      </c>
      <c r="D3" s="103"/>
      <c r="E3" s="103"/>
      <c r="F3" s="103"/>
      <c r="G3" s="103"/>
      <c r="H3" s="103"/>
      <c r="I3" s="103"/>
      <c r="J3" s="103"/>
      <c r="K3" s="103"/>
      <c r="L3" s="103"/>
      <c r="M3" s="103"/>
      <c r="N3" s="103"/>
      <c r="O3" s="103"/>
      <c r="P3" s="103"/>
      <c r="Q3" s="103"/>
      <c r="R3" s="103"/>
      <c r="S3" s="103"/>
      <c r="T3" s="103"/>
      <c r="U3" s="103"/>
      <c r="V3" s="103"/>
      <c r="W3" s="103"/>
      <c r="X3" s="103"/>
      <c r="Y3" s="103"/>
    </row>
    <row r="4" spans="1:25" ht="39" customHeight="1">
      <c r="A4" s="101"/>
      <c r="B4" s="102"/>
      <c r="C4" s="103" t="s">
        <v>463</v>
      </c>
      <c r="D4" s="103"/>
      <c r="E4" s="103"/>
      <c r="F4" s="103"/>
      <c r="G4" s="103"/>
      <c r="H4" s="103"/>
      <c r="I4" s="103"/>
      <c r="J4" s="103"/>
      <c r="K4" s="103"/>
      <c r="L4" s="103"/>
      <c r="M4" s="103"/>
      <c r="N4" s="103"/>
      <c r="O4" s="103"/>
      <c r="P4" s="103"/>
      <c r="Q4" s="103"/>
      <c r="R4" s="103"/>
      <c r="S4" s="103"/>
      <c r="T4" s="103"/>
      <c r="U4" s="103"/>
      <c r="V4" s="103" t="s">
        <v>464</v>
      </c>
      <c r="W4" s="103" t="s">
        <v>465</v>
      </c>
      <c r="X4" s="103"/>
      <c r="Y4" s="103"/>
    </row>
    <row r="5" spans="1:25" ht="19.5" customHeight="1">
      <c r="A5" s="101"/>
      <c r="B5" s="102"/>
      <c r="C5" s="103" t="s">
        <v>466</v>
      </c>
      <c r="D5" s="103" t="s">
        <v>467</v>
      </c>
      <c r="E5" s="103"/>
      <c r="F5" s="103"/>
      <c r="G5" s="103"/>
      <c r="H5" s="103"/>
      <c r="I5" s="103"/>
      <c r="J5" s="103"/>
      <c r="K5" s="103"/>
      <c r="L5" s="103"/>
      <c r="M5" s="103"/>
      <c r="N5" s="103"/>
      <c r="O5" s="103" t="s">
        <v>468</v>
      </c>
      <c r="P5" s="103"/>
      <c r="Q5" s="103"/>
      <c r="R5" s="103"/>
      <c r="S5" s="103"/>
      <c r="T5" s="103"/>
      <c r="U5" s="103"/>
      <c r="V5" s="103" t="s">
        <v>469</v>
      </c>
      <c r="W5" s="103" t="s">
        <v>466</v>
      </c>
      <c r="X5" s="103" t="s">
        <v>469</v>
      </c>
      <c r="Y5" s="103" t="s">
        <v>471</v>
      </c>
    </row>
    <row r="6" spans="1:25" ht="58.5" customHeight="1">
      <c r="A6" s="101"/>
      <c r="B6" s="102"/>
      <c r="C6" s="103"/>
      <c r="D6" s="103" t="s">
        <v>69</v>
      </c>
      <c r="E6" s="103" t="s">
        <v>516</v>
      </c>
      <c r="F6" s="103" t="s">
        <v>517</v>
      </c>
      <c r="G6" s="103" t="s">
        <v>518</v>
      </c>
      <c r="H6" s="103" t="s">
        <v>519</v>
      </c>
      <c r="I6" s="103" t="s">
        <v>520</v>
      </c>
      <c r="J6" s="103" t="s">
        <v>521</v>
      </c>
      <c r="K6" s="103" t="s">
        <v>522</v>
      </c>
      <c r="L6" s="103" t="s">
        <v>523</v>
      </c>
      <c r="M6" s="103" t="s">
        <v>524</v>
      </c>
      <c r="N6" s="103" t="s">
        <v>525</v>
      </c>
      <c r="O6" s="103" t="s">
        <v>69</v>
      </c>
      <c r="P6" s="103" t="s">
        <v>526</v>
      </c>
      <c r="Q6" s="103" t="s">
        <v>527</v>
      </c>
      <c r="R6" s="103" t="s">
        <v>528</v>
      </c>
      <c r="S6" s="103" t="s">
        <v>529</v>
      </c>
      <c r="T6" s="103" t="s">
        <v>530</v>
      </c>
      <c r="U6" s="103" t="s">
        <v>531</v>
      </c>
      <c r="V6" s="103"/>
      <c r="W6" s="103"/>
      <c r="X6" s="103"/>
      <c r="Y6" s="103"/>
    </row>
    <row r="7" spans="1:25" ht="16.5" customHeight="1">
      <c r="A7" s="91" t="s">
        <v>76</v>
      </c>
      <c r="B7" s="104">
        <v>23674</v>
      </c>
      <c r="C7" s="105"/>
      <c r="D7" s="105"/>
      <c r="E7" s="105"/>
      <c r="F7" s="105"/>
      <c r="G7" s="105"/>
      <c r="H7" s="105"/>
      <c r="I7" s="105"/>
      <c r="J7" s="105"/>
      <c r="K7" s="105"/>
      <c r="L7" s="105"/>
      <c r="M7" s="105"/>
      <c r="N7" s="105"/>
      <c r="O7" s="105"/>
      <c r="P7" s="105"/>
      <c r="Q7" s="105"/>
      <c r="R7" s="105"/>
      <c r="S7" s="105"/>
      <c r="T7" s="105"/>
      <c r="U7" s="105"/>
      <c r="V7" s="105"/>
      <c r="W7" s="105"/>
      <c r="X7" s="105"/>
      <c r="Y7" s="105"/>
    </row>
    <row r="8" spans="1:25" ht="16.5" customHeight="1">
      <c r="A8" s="91" t="s">
        <v>532</v>
      </c>
      <c r="B8" s="106">
        <v>19789</v>
      </c>
      <c r="C8" s="104">
        <v>11009</v>
      </c>
      <c r="D8" s="104">
        <v>9709</v>
      </c>
      <c r="E8" s="104">
        <v>3000</v>
      </c>
      <c r="F8" s="104">
        <v>4960</v>
      </c>
      <c r="G8" s="104">
        <v>260</v>
      </c>
      <c r="H8" s="104"/>
      <c r="I8" s="104"/>
      <c r="J8" s="104"/>
      <c r="K8" s="104">
        <v>360</v>
      </c>
      <c r="L8" s="104"/>
      <c r="M8" s="104">
        <v>919</v>
      </c>
      <c r="N8" s="104">
        <v>210</v>
      </c>
      <c r="O8" s="104">
        <v>1300</v>
      </c>
      <c r="P8" s="104">
        <v>1300</v>
      </c>
      <c r="Q8" s="104"/>
      <c r="R8" s="104"/>
      <c r="S8" s="104"/>
      <c r="T8" s="104"/>
      <c r="U8" s="104"/>
      <c r="V8" s="104">
        <v>4700</v>
      </c>
      <c r="W8" s="104">
        <v>4080</v>
      </c>
      <c r="X8" s="104">
        <v>4080</v>
      </c>
      <c r="Y8" s="104"/>
    </row>
    <row r="9" spans="1:25" ht="16.5" customHeight="1">
      <c r="A9" s="91" t="s">
        <v>533</v>
      </c>
      <c r="B9" s="106">
        <v>1675</v>
      </c>
      <c r="C9" s="104">
        <v>155</v>
      </c>
      <c r="D9" s="104">
        <v>155</v>
      </c>
      <c r="E9" s="104">
        <v>40</v>
      </c>
      <c r="F9" s="104">
        <v>90</v>
      </c>
      <c r="G9" s="104">
        <v>7</v>
      </c>
      <c r="H9" s="104"/>
      <c r="I9" s="104"/>
      <c r="J9" s="104"/>
      <c r="K9" s="104">
        <v>3</v>
      </c>
      <c r="L9" s="104"/>
      <c r="M9" s="104">
        <v>15</v>
      </c>
      <c r="N9" s="104"/>
      <c r="O9" s="104"/>
      <c r="P9" s="104"/>
      <c r="Q9" s="104"/>
      <c r="R9" s="104"/>
      <c r="S9" s="104"/>
      <c r="T9" s="104"/>
      <c r="U9" s="104"/>
      <c r="V9" s="104">
        <v>20</v>
      </c>
      <c r="W9" s="104">
        <v>1500</v>
      </c>
      <c r="X9" s="104">
        <v>1500</v>
      </c>
      <c r="Y9" s="104"/>
    </row>
    <row r="10" spans="1:25" ht="16.5" customHeight="1">
      <c r="A10" s="91" t="s">
        <v>534</v>
      </c>
      <c r="B10" s="106">
        <v>810</v>
      </c>
      <c r="C10" s="104"/>
      <c r="D10" s="104"/>
      <c r="E10" s="104"/>
      <c r="F10" s="104"/>
      <c r="G10" s="104"/>
      <c r="H10" s="104"/>
      <c r="I10" s="104"/>
      <c r="J10" s="104"/>
      <c r="K10" s="104"/>
      <c r="L10" s="104"/>
      <c r="M10" s="104"/>
      <c r="N10" s="104"/>
      <c r="O10" s="104"/>
      <c r="P10" s="104"/>
      <c r="Q10" s="104"/>
      <c r="R10" s="104"/>
      <c r="S10" s="104"/>
      <c r="T10" s="104"/>
      <c r="U10" s="104"/>
      <c r="V10" s="104"/>
      <c r="W10" s="104">
        <v>810</v>
      </c>
      <c r="X10" s="104">
        <v>810</v>
      </c>
      <c r="Y10" s="104"/>
    </row>
    <row r="11" spans="1:25" ht="16.5" customHeight="1">
      <c r="A11" s="91" t="s">
        <v>535</v>
      </c>
      <c r="B11" s="106">
        <v>700</v>
      </c>
      <c r="C11" s="104"/>
      <c r="D11" s="104"/>
      <c r="E11" s="104"/>
      <c r="F11" s="104"/>
      <c r="G11" s="104"/>
      <c r="H11" s="104"/>
      <c r="I11" s="104"/>
      <c r="J11" s="104"/>
      <c r="K11" s="104"/>
      <c r="L11" s="104"/>
      <c r="M11" s="104"/>
      <c r="N11" s="104"/>
      <c r="O11" s="104"/>
      <c r="P11" s="104"/>
      <c r="Q11" s="104"/>
      <c r="R11" s="104"/>
      <c r="S11" s="104"/>
      <c r="T11" s="104"/>
      <c r="U11" s="104"/>
      <c r="V11" s="104"/>
      <c r="W11" s="104">
        <v>700</v>
      </c>
      <c r="X11" s="104">
        <v>700</v>
      </c>
      <c r="Y11" s="104"/>
    </row>
    <row r="12" spans="1:25" ht="16.5" customHeight="1">
      <c r="A12" s="91" t="s">
        <v>536</v>
      </c>
      <c r="B12" s="106">
        <v>700</v>
      </c>
      <c r="C12" s="104"/>
      <c r="D12" s="104"/>
      <c r="E12" s="104"/>
      <c r="F12" s="104"/>
      <c r="G12" s="104"/>
      <c r="H12" s="104"/>
      <c r="I12" s="104"/>
      <c r="J12" s="104"/>
      <c r="K12" s="104"/>
      <c r="L12" s="104"/>
      <c r="M12" s="104"/>
      <c r="N12" s="104"/>
      <c r="O12" s="104"/>
      <c r="P12" s="104"/>
      <c r="Q12" s="104"/>
      <c r="R12" s="104"/>
      <c r="S12" s="104"/>
      <c r="T12" s="104"/>
      <c r="U12" s="104"/>
      <c r="V12" s="104">
        <v>200</v>
      </c>
      <c r="W12" s="104">
        <v>500</v>
      </c>
      <c r="X12" s="104">
        <v>500</v>
      </c>
      <c r="Y12" s="104"/>
    </row>
    <row r="13" spans="1:25" ht="16.5" customHeight="1">
      <c r="A13" s="91" t="s">
        <v>84</v>
      </c>
      <c r="B13" s="106">
        <v>20368</v>
      </c>
      <c r="C13" s="104">
        <v>11598</v>
      </c>
      <c r="D13" s="104">
        <v>8248</v>
      </c>
      <c r="E13" s="104">
        <v>2800</v>
      </c>
      <c r="F13" s="104">
        <v>3950</v>
      </c>
      <c r="G13" s="104">
        <v>250</v>
      </c>
      <c r="H13" s="104"/>
      <c r="I13" s="104"/>
      <c r="J13" s="104"/>
      <c r="K13" s="104">
        <v>308</v>
      </c>
      <c r="L13" s="104"/>
      <c r="M13" s="104">
        <v>730</v>
      </c>
      <c r="N13" s="104">
        <v>210</v>
      </c>
      <c r="O13" s="104">
        <v>3350</v>
      </c>
      <c r="P13" s="104">
        <v>3350</v>
      </c>
      <c r="Q13" s="104"/>
      <c r="R13" s="104"/>
      <c r="S13" s="104"/>
      <c r="T13" s="104"/>
      <c r="U13" s="104"/>
      <c r="V13" s="104">
        <v>3620</v>
      </c>
      <c r="W13" s="104">
        <v>5150</v>
      </c>
      <c r="X13" s="104">
        <v>5150</v>
      </c>
      <c r="Y13" s="104"/>
    </row>
    <row r="14" spans="1:25" ht="16.5" customHeight="1">
      <c r="A14" s="91" t="s">
        <v>86</v>
      </c>
      <c r="B14" s="104">
        <v>36186</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row>
    <row r="15" spans="1:25" ht="16.5" customHeight="1">
      <c r="A15" s="91" t="s">
        <v>537</v>
      </c>
      <c r="B15" s="106">
        <v>26851</v>
      </c>
      <c r="C15" s="104">
        <v>16361</v>
      </c>
      <c r="D15" s="104">
        <v>11409</v>
      </c>
      <c r="E15" s="104">
        <v>4000</v>
      </c>
      <c r="F15" s="104">
        <v>5560</v>
      </c>
      <c r="G15" s="104">
        <v>300</v>
      </c>
      <c r="H15" s="104"/>
      <c r="I15" s="104"/>
      <c r="J15" s="104"/>
      <c r="K15" s="104">
        <v>399</v>
      </c>
      <c r="L15" s="104"/>
      <c r="M15" s="104">
        <v>920</v>
      </c>
      <c r="N15" s="104">
        <v>230</v>
      </c>
      <c r="O15" s="104">
        <v>4952</v>
      </c>
      <c r="P15" s="104">
        <v>4952</v>
      </c>
      <c r="Q15" s="104"/>
      <c r="R15" s="104"/>
      <c r="S15" s="104"/>
      <c r="T15" s="104"/>
      <c r="U15" s="104"/>
      <c r="V15" s="104">
        <v>5170</v>
      </c>
      <c r="W15" s="104">
        <v>5320</v>
      </c>
      <c r="X15" s="104">
        <v>5320</v>
      </c>
      <c r="Y15" s="104"/>
    </row>
    <row r="16" spans="1:25" ht="16.5" customHeight="1">
      <c r="A16" s="91" t="s">
        <v>538</v>
      </c>
      <c r="B16" s="106">
        <v>2059</v>
      </c>
      <c r="C16" s="104">
        <v>679</v>
      </c>
      <c r="D16" s="104">
        <v>637</v>
      </c>
      <c r="E16" s="104">
        <v>230</v>
      </c>
      <c r="F16" s="104">
        <v>240</v>
      </c>
      <c r="G16" s="104">
        <v>30</v>
      </c>
      <c r="H16" s="104">
        <v>70</v>
      </c>
      <c r="I16" s="104"/>
      <c r="J16" s="104"/>
      <c r="K16" s="104">
        <v>18</v>
      </c>
      <c r="L16" s="104"/>
      <c r="M16" s="104">
        <v>49</v>
      </c>
      <c r="N16" s="104"/>
      <c r="O16" s="104">
        <v>42</v>
      </c>
      <c r="P16" s="104">
        <v>42</v>
      </c>
      <c r="Q16" s="104"/>
      <c r="R16" s="104"/>
      <c r="S16" s="104"/>
      <c r="T16" s="104"/>
      <c r="U16" s="104"/>
      <c r="V16" s="104">
        <v>330</v>
      </c>
      <c r="W16" s="104">
        <v>1050</v>
      </c>
      <c r="X16" s="104">
        <v>1050</v>
      </c>
      <c r="Y16" s="104"/>
    </row>
    <row r="17" spans="1:25" ht="16.5" customHeight="1">
      <c r="A17" s="91" t="s">
        <v>539</v>
      </c>
      <c r="B17" s="106">
        <v>1000</v>
      </c>
      <c r="C17" s="104"/>
      <c r="D17" s="104"/>
      <c r="E17" s="104"/>
      <c r="F17" s="104"/>
      <c r="G17" s="104"/>
      <c r="H17" s="104"/>
      <c r="I17" s="104"/>
      <c r="J17" s="104"/>
      <c r="K17" s="104"/>
      <c r="L17" s="104"/>
      <c r="M17" s="104"/>
      <c r="N17" s="104"/>
      <c r="O17" s="104"/>
      <c r="P17" s="104"/>
      <c r="Q17" s="104"/>
      <c r="R17" s="104"/>
      <c r="S17" s="104"/>
      <c r="T17" s="104"/>
      <c r="U17" s="104"/>
      <c r="V17" s="104"/>
      <c r="W17" s="104">
        <v>1000</v>
      </c>
      <c r="X17" s="104">
        <v>1000</v>
      </c>
      <c r="Y17" s="104"/>
    </row>
    <row r="18" spans="1:25" ht="16.5" customHeight="1">
      <c r="A18" s="91" t="s">
        <v>540</v>
      </c>
      <c r="B18" s="106">
        <v>3885</v>
      </c>
      <c r="C18" s="104">
        <v>2475</v>
      </c>
      <c r="D18" s="104">
        <v>2408</v>
      </c>
      <c r="E18" s="104">
        <v>880</v>
      </c>
      <c r="F18" s="104">
        <v>900</v>
      </c>
      <c r="G18" s="104">
        <v>80</v>
      </c>
      <c r="H18" s="104">
        <v>280</v>
      </c>
      <c r="I18" s="104"/>
      <c r="J18" s="104"/>
      <c r="K18" s="104">
        <v>68</v>
      </c>
      <c r="L18" s="104"/>
      <c r="M18" s="104">
        <v>200</v>
      </c>
      <c r="N18" s="104"/>
      <c r="O18" s="104">
        <v>67</v>
      </c>
      <c r="P18" s="104">
        <v>67</v>
      </c>
      <c r="Q18" s="104"/>
      <c r="R18" s="104"/>
      <c r="S18" s="104"/>
      <c r="T18" s="104"/>
      <c r="U18" s="104"/>
      <c r="V18" s="104">
        <v>1050</v>
      </c>
      <c r="W18" s="104">
        <v>360</v>
      </c>
      <c r="X18" s="104">
        <v>360</v>
      </c>
      <c r="Y18" s="104"/>
    </row>
    <row r="19" spans="1:25" ht="16.5" customHeight="1">
      <c r="A19" s="91" t="s">
        <v>541</v>
      </c>
      <c r="B19" s="106">
        <v>2391</v>
      </c>
      <c r="C19" s="104">
        <v>241</v>
      </c>
      <c r="D19" s="104">
        <v>241</v>
      </c>
      <c r="E19" s="104">
        <v>100</v>
      </c>
      <c r="F19" s="104">
        <v>80</v>
      </c>
      <c r="G19" s="104">
        <v>6</v>
      </c>
      <c r="H19" s="104">
        <v>30</v>
      </c>
      <c r="I19" s="104"/>
      <c r="J19" s="104"/>
      <c r="K19" s="104">
        <v>6</v>
      </c>
      <c r="L19" s="104"/>
      <c r="M19" s="104">
        <v>19</v>
      </c>
      <c r="N19" s="104"/>
      <c r="O19" s="104"/>
      <c r="P19" s="104"/>
      <c r="Q19" s="104"/>
      <c r="R19" s="104"/>
      <c r="S19" s="104"/>
      <c r="T19" s="104"/>
      <c r="U19" s="104"/>
      <c r="V19" s="104">
        <v>140</v>
      </c>
      <c r="W19" s="104">
        <v>2010</v>
      </c>
      <c r="X19" s="104">
        <v>1860</v>
      </c>
      <c r="Y19" s="104">
        <v>150</v>
      </c>
    </row>
    <row r="20" spans="1:25" ht="16.5" customHeight="1">
      <c r="A20" s="91" t="s">
        <v>96</v>
      </c>
      <c r="B20" s="106">
        <v>17590</v>
      </c>
      <c r="C20" s="104">
        <v>9800</v>
      </c>
      <c r="D20" s="104">
        <v>6723</v>
      </c>
      <c r="E20" s="104">
        <v>2320</v>
      </c>
      <c r="F20" s="104">
        <v>3160</v>
      </c>
      <c r="G20" s="104">
        <v>240</v>
      </c>
      <c r="H20" s="104"/>
      <c r="I20" s="104"/>
      <c r="J20" s="104"/>
      <c r="K20" s="104">
        <v>243</v>
      </c>
      <c r="L20" s="104"/>
      <c r="M20" s="104">
        <v>580</v>
      </c>
      <c r="N20" s="104">
        <v>180</v>
      </c>
      <c r="O20" s="104">
        <v>3077</v>
      </c>
      <c r="P20" s="104">
        <v>3077</v>
      </c>
      <c r="Q20" s="104"/>
      <c r="R20" s="104"/>
      <c r="S20" s="104"/>
      <c r="T20" s="104"/>
      <c r="U20" s="104"/>
      <c r="V20" s="104">
        <v>2780</v>
      </c>
      <c r="W20" s="104">
        <v>5010</v>
      </c>
      <c r="X20" s="104">
        <v>5010</v>
      </c>
      <c r="Y20" s="104"/>
    </row>
    <row r="21" spans="1:25" ht="16.5" customHeight="1">
      <c r="A21" s="91" t="s">
        <v>98</v>
      </c>
      <c r="B21" s="106">
        <v>26947</v>
      </c>
      <c r="C21" s="104">
        <v>15067</v>
      </c>
      <c r="D21" s="104">
        <v>12267</v>
      </c>
      <c r="E21" s="104">
        <v>3820</v>
      </c>
      <c r="F21" s="104">
        <v>6320</v>
      </c>
      <c r="G21" s="104">
        <v>340</v>
      </c>
      <c r="H21" s="104"/>
      <c r="I21" s="104"/>
      <c r="J21" s="104"/>
      <c r="K21" s="104">
        <v>457</v>
      </c>
      <c r="L21" s="104"/>
      <c r="M21" s="104">
        <v>1060</v>
      </c>
      <c r="N21" s="104">
        <v>270</v>
      </c>
      <c r="O21" s="104">
        <v>2800</v>
      </c>
      <c r="P21" s="104">
        <v>2800</v>
      </c>
      <c r="Q21" s="104"/>
      <c r="R21" s="104"/>
      <c r="S21" s="104"/>
      <c r="T21" s="104"/>
      <c r="U21" s="104"/>
      <c r="V21" s="104">
        <v>4460</v>
      </c>
      <c r="W21" s="104">
        <v>7420</v>
      </c>
      <c r="X21" s="104">
        <v>7420</v>
      </c>
      <c r="Y21" s="104"/>
    </row>
    <row r="22" spans="1:25" ht="16.5" customHeight="1">
      <c r="A22" s="91" t="s">
        <v>100</v>
      </c>
      <c r="B22" s="106">
        <v>3297.83</v>
      </c>
      <c r="C22" s="104">
        <v>1847.83</v>
      </c>
      <c r="D22" s="104">
        <v>1567.83</v>
      </c>
      <c r="E22" s="104">
        <v>450</v>
      </c>
      <c r="F22" s="104">
        <v>700</v>
      </c>
      <c r="G22" s="104">
        <v>40</v>
      </c>
      <c r="H22" s="104"/>
      <c r="I22" s="104">
        <v>166.83</v>
      </c>
      <c r="J22" s="104"/>
      <c r="K22" s="104">
        <v>51</v>
      </c>
      <c r="L22" s="104"/>
      <c r="M22" s="104">
        <v>130</v>
      </c>
      <c r="N22" s="104">
        <v>30</v>
      </c>
      <c r="O22" s="104">
        <v>280</v>
      </c>
      <c r="P22" s="104">
        <v>280</v>
      </c>
      <c r="Q22" s="104"/>
      <c r="R22" s="104"/>
      <c r="S22" s="104"/>
      <c r="T22" s="104"/>
      <c r="U22" s="104"/>
      <c r="V22" s="104">
        <v>850</v>
      </c>
      <c r="W22" s="104">
        <v>600</v>
      </c>
      <c r="X22" s="104">
        <v>600</v>
      </c>
      <c r="Y22" s="104"/>
    </row>
    <row r="23" spans="1:25" ht="16.5" customHeight="1">
      <c r="A23" s="91" t="s">
        <v>102</v>
      </c>
      <c r="B23" s="106">
        <v>5288.4</v>
      </c>
      <c r="C23" s="104">
        <v>3598.4</v>
      </c>
      <c r="D23" s="104">
        <v>3388.4</v>
      </c>
      <c r="E23" s="104">
        <v>1000</v>
      </c>
      <c r="F23" s="104">
        <v>1500</v>
      </c>
      <c r="G23" s="104">
        <v>80</v>
      </c>
      <c r="H23" s="104"/>
      <c r="I23" s="104">
        <v>328.4</v>
      </c>
      <c r="J23" s="104"/>
      <c r="K23" s="104">
        <v>110</v>
      </c>
      <c r="L23" s="104"/>
      <c r="M23" s="104">
        <v>300</v>
      </c>
      <c r="N23" s="104">
        <v>70</v>
      </c>
      <c r="O23" s="104">
        <v>210</v>
      </c>
      <c r="P23" s="104">
        <v>210</v>
      </c>
      <c r="Q23" s="104"/>
      <c r="R23" s="104"/>
      <c r="S23" s="104"/>
      <c r="T23" s="104"/>
      <c r="U23" s="104"/>
      <c r="V23" s="104">
        <v>1440</v>
      </c>
      <c r="W23" s="104">
        <v>250</v>
      </c>
      <c r="X23" s="104">
        <v>250</v>
      </c>
      <c r="Y23" s="104"/>
    </row>
    <row r="24" spans="1:25" ht="16.5" customHeight="1">
      <c r="A24" s="91" t="s">
        <v>104</v>
      </c>
      <c r="B24" s="106">
        <v>7258</v>
      </c>
      <c r="C24" s="104">
        <v>4578</v>
      </c>
      <c r="D24" s="104">
        <v>4388</v>
      </c>
      <c r="E24" s="104">
        <v>1280</v>
      </c>
      <c r="F24" s="104">
        <v>2370</v>
      </c>
      <c r="G24" s="104">
        <v>110</v>
      </c>
      <c r="H24" s="104"/>
      <c r="I24" s="104"/>
      <c r="J24" s="104"/>
      <c r="K24" s="104">
        <v>138</v>
      </c>
      <c r="L24" s="104"/>
      <c r="M24" s="104">
        <v>390</v>
      </c>
      <c r="N24" s="104">
        <v>100</v>
      </c>
      <c r="O24" s="104">
        <v>190</v>
      </c>
      <c r="P24" s="104">
        <v>190</v>
      </c>
      <c r="Q24" s="104"/>
      <c r="R24" s="104"/>
      <c r="S24" s="104"/>
      <c r="T24" s="104"/>
      <c r="U24" s="104"/>
      <c r="V24" s="104">
        <v>1780</v>
      </c>
      <c r="W24" s="104">
        <v>900</v>
      </c>
      <c r="X24" s="104">
        <v>900</v>
      </c>
      <c r="Y24" s="104"/>
    </row>
    <row r="25" spans="1:25" ht="16.5" customHeight="1">
      <c r="A25" s="91" t="s">
        <v>106</v>
      </c>
      <c r="B25" s="104">
        <v>3794.11</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row>
    <row r="26" spans="1:25" ht="16.5" customHeight="1">
      <c r="A26" s="91" t="s">
        <v>542</v>
      </c>
      <c r="B26" s="106">
        <v>2847</v>
      </c>
      <c r="C26" s="104">
        <v>2247</v>
      </c>
      <c r="D26" s="104">
        <v>1397</v>
      </c>
      <c r="E26" s="104">
        <v>460</v>
      </c>
      <c r="F26" s="104">
        <v>690</v>
      </c>
      <c r="G26" s="104">
        <v>40</v>
      </c>
      <c r="H26" s="104"/>
      <c r="I26" s="104"/>
      <c r="J26" s="104"/>
      <c r="K26" s="104">
        <v>47</v>
      </c>
      <c r="L26" s="104"/>
      <c r="M26" s="104">
        <v>120</v>
      </c>
      <c r="N26" s="104">
        <v>40</v>
      </c>
      <c r="O26" s="104">
        <v>850</v>
      </c>
      <c r="P26" s="104">
        <v>850</v>
      </c>
      <c r="Q26" s="104"/>
      <c r="R26" s="104"/>
      <c r="S26" s="104"/>
      <c r="T26" s="104"/>
      <c r="U26" s="104"/>
      <c r="V26" s="104">
        <v>600</v>
      </c>
      <c r="W26" s="104"/>
      <c r="X26" s="104"/>
      <c r="Y26" s="104"/>
    </row>
    <row r="27" spans="1:25" ht="16.5" customHeight="1">
      <c r="A27" s="91" t="s">
        <v>108</v>
      </c>
      <c r="B27" s="106">
        <v>1949</v>
      </c>
      <c r="C27" s="104">
        <v>1309</v>
      </c>
      <c r="D27" s="104">
        <v>1309</v>
      </c>
      <c r="E27" s="104">
        <v>420</v>
      </c>
      <c r="F27" s="104">
        <v>660</v>
      </c>
      <c r="G27" s="104">
        <v>40</v>
      </c>
      <c r="H27" s="104"/>
      <c r="I27" s="104"/>
      <c r="J27" s="104"/>
      <c r="K27" s="104">
        <v>47</v>
      </c>
      <c r="L27" s="104"/>
      <c r="M27" s="104">
        <v>110</v>
      </c>
      <c r="N27" s="104">
        <v>32</v>
      </c>
      <c r="O27" s="104"/>
      <c r="P27" s="104"/>
      <c r="Q27" s="104"/>
      <c r="R27" s="104"/>
      <c r="S27" s="104"/>
      <c r="T27" s="104"/>
      <c r="U27" s="104"/>
      <c r="V27" s="104">
        <v>640</v>
      </c>
      <c r="W27" s="104"/>
      <c r="X27" s="104"/>
      <c r="Y27" s="104"/>
    </row>
    <row r="28" spans="1:25" ht="16.5" customHeight="1">
      <c r="A28" s="91" t="s">
        <v>110</v>
      </c>
      <c r="B28" s="104">
        <v>4391</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row>
    <row r="29" spans="1:25" ht="16.5" customHeight="1">
      <c r="A29" s="91" t="s">
        <v>543</v>
      </c>
      <c r="B29" s="106">
        <v>2879</v>
      </c>
      <c r="C29" s="104">
        <v>1899</v>
      </c>
      <c r="D29" s="104">
        <v>1489</v>
      </c>
      <c r="E29" s="104">
        <v>480</v>
      </c>
      <c r="F29" s="104">
        <v>740</v>
      </c>
      <c r="G29" s="104">
        <v>40</v>
      </c>
      <c r="H29" s="104"/>
      <c r="I29" s="104"/>
      <c r="J29" s="104"/>
      <c r="K29" s="104">
        <v>56</v>
      </c>
      <c r="L29" s="104"/>
      <c r="M29" s="104">
        <v>133</v>
      </c>
      <c r="N29" s="104">
        <v>40</v>
      </c>
      <c r="O29" s="104">
        <v>410</v>
      </c>
      <c r="P29" s="104">
        <v>410</v>
      </c>
      <c r="Q29" s="104"/>
      <c r="R29" s="104"/>
      <c r="S29" s="104"/>
      <c r="T29" s="104"/>
      <c r="U29" s="104"/>
      <c r="V29" s="104">
        <v>680</v>
      </c>
      <c r="W29" s="104">
        <v>300</v>
      </c>
      <c r="X29" s="104">
        <v>300</v>
      </c>
      <c r="Y29" s="104"/>
    </row>
    <row r="30" spans="1:25" ht="16.5" customHeight="1">
      <c r="A30" s="91" t="s">
        <v>544</v>
      </c>
      <c r="B30" s="106">
        <v>1512</v>
      </c>
      <c r="C30" s="104">
        <v>962</v>
      </c>
      <c r="D30" s="104">
        <v>664</v>
      </c>
      <c r="E30" s="104">
        <v>240</v>
      </c>
      <c r="F30" s="104">
        <v>250</v>
      </c>
      <c r="G30" s="104">
        <v>30</v>
      </c>
      <c r="H30" s="104">
        <v>70</v>
      </c>
      <c r="I30" s="104"/>
      <c r="J30" s="104"/>
      <c r="K30" s="104">
        <v>19</v>
      </c>
      <c r="L30" s="104"/>
      <c r="M30" s="104">
        <v>55</v>
      </c>
      <c r="N30" s="104"/>
      <c r="O30" s="104">
        <v>298</v>
      </c>
      <c r="P30" s="104">
        <v>298</v>
      </c>
      <c r="Q30" s="104"/>
      <c r="R30" s="104"/>
      <c r="S30" s="104"/>
      <c r="T30" s="104"/>
      <c r="U30" s="104"/>
      <c r="V30" s="104">
        <v>300</v>
      </c>
      <c r="W30" s="104">
        <v>250</v>
      </c>
      <c r="X30" s="104">
        <v>250</v>
      </c>
      <c r="Y30" s="104"/>
    </row>
    <row r="31" spans="1:25" ht="16.5" customHeight="1">
      <c r="A31" s="91" t="s">
        <v>114</v>
      </c>
      <c r="B31" s="104">
        <v>12718</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row>
    <row r="32" spans="1:25" ht="16.5" customHeight="1">
      <c r="A32" s="91" t="s">
        <v>545</v>
      </c>
      <c r="B32" s="106">
        <v>11808</v>
      </c>
      <c r="C32" s="104">
        <v>5708</v>
      </c>
      <c r="D32" s="104">
        <v>4835</v>
      </c>
      <c r="E32" s="104">
        <v>1500</v>
      </c>
      <c r="F32" s="104">
        <v>2500</v>
      </c>
      <c r="G32" s="104">
        <v>130</v>
      </c>
      <c r="H32" s="104"/>
      <c r="I32" s="104"/>
      <c r="J32" s="104"/>
      <c r="K32" s="104">
        <v>175</v>
      </c>
      <c r="L32" s="104"/>
      <c r="M32" s="104">
        <v>430</v>
      </c>
      <c r="N32" s="104">
        <v>100</v>
      </c>
      <c r="O32" s="104">
        <v>873</v>
      </c>
      <c r="P32" s="104">
        <v>873</v>
      </c>
      <c r="Q32" s="104"/>
      <c r="R32" s="104"/>
      <c r="S32" s="104"/>
      <c r="T32" s="104"/>
      <c r="U32" s="104"/>
      <c r="V32" s="104">
        <v>1560</v>
      </c>
      <c r="W32" s="104">
        <v>4540</v>
      </c>
      <c r="X32" s="104">
        <v>3540</v>
      </c>
      <c r="Y32" s="104">
        <v>1000</v>
      </c>
    </row>
    <row r="33" spans="1:25" ht="16.5" customHeight="1">
      <c r="A33" s="91" t="s">
        <v>546</v>
      </c>
      <c r="B33" s="106">
        <v>910</v>
      </c>
      <c r="C33" s="104">
        <v>280</v>
      </c>
      <c r="D33" s="104">
        <v>280</v>
      </c>
      <c r="E33" s="104">
        <v>100</v>
      </c>
      <c r="F33" s="104">
        <v>100</v>
      </c>
      <c r="G33" s="104">
        <v>10</v>
      </c>
      <c r="H33" s="104">
        <v>30</v>
      </c>
      <c r="I33" s="104"/>
      <c r="J33" s="104"/>
      <c r="K33" s="104">
        <v>10</v>
      </c>
      <c r="L33" s="104"/>
      <c r="M33" s="104">
        <v>30</v>
      </c>
      <c r="N33" s="104"/>
      <c r="O33" s="104"/>
      <c r="P33" s="104"/>
      <c r="Q33" s="104"/>
      <c r="R33" s="104"/>
      <c r="S33" s="104"/>
      <c r="T33" s="104"/>
      <c r="U33" s="104"/>
      <c r="V33" s="104">
        <v>30</v>
      </c>
      <c r="W33" s="104">
        <v>600</v>
      </c>
      <c r="X33" s="104">
        <v>600</v>
      </c>
      <c r="Y33" s="104"/>
    </row>
    <row r="34" spans="1:25" ht="16.5" customHeight="1">
      <c r="A34" s="91" t="s">
        <v>118</v>
      </c>
      <c r="B34" s="106">
        <v>3236</v>
      </c>
      <c r="C34" s="104">
        <v>1536</v>
      </c>
      <c r="D34" s="104">
        <v>1536</v>
      </c>
      <c r="E34" s="104">
        <v>400</v>
      </c>
      <c r="F34" s="104">
        <v>730</v>
      </c>
      <c r="G34" s="104">
        <v>40</v>
      </c>
      <c r="H34" s="104"/>
      <c r="I34" s="104">
        <v>163</v>
      </c>
      <c r="J34" s="104"/>
      <c r="K34" s="104">
        <v>54</v>
      </c>
      <c r="L34" s="104"/>
      <c r="M34" s="104">
        <v>119</v>
      </c>
      <c r="N34" s="104">
        <v>30</v>
      </c>
      <c r="O34" s="104"/>
      <c r="P34" s="104"/>
      <c r="Q34" s="104"/>
      <c r="R34" s="104"/>
      <c r="S34" s="104"/>
      <c r="T34" s="104"/>
      <c r="U34" s="104"/>
      <c r="V34" s="104">
        <v>680</v>
      </c>
      <c r="W34" s="104">
        <v>1020</v>
      </c>
      <c r="X34" s="104">
        <v>1020</v>
      </c>
      <c r="Y34" s="104"/>
    </row>
    <row r="35" spans="1:25" ht="16.5" customHeight="1">
      <c r="A35" s="91" t="s">
        <v>120</v>
      </c>
      <c r="B35" s="104">
        <v>4287.49</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row>
    <row r="36" spans="1:25" ht="16.5" customHeight="1">
      <c r="A36" s="91" t="s">
        <v>547</v>
      </c>
      <c r="B36" s="106">
        <v>3620.42</v>
      </c>
      <c r="C36" s="104">
        <v>1840.42</v>
      </c>
      <c r="D36" s="104">
        <v>1780.42</v>
      </c>
      <c r="E36" s="104">
        <v>510</v>
      </c>
      <c r="F36" s="104">
        <v>800</v>
      </c>
      <c r="G36" s="104">
        <v>50</v>
      </c>
      <c r="H36" s="104"/>
      <c r="I36" s="104">
        <v>188.42</v>
      </c>
      <c r="J36" s="104"/>
      <c r="K36" s="104">
        <v>52</v>
      </c>
      <c r="L36" s="104"/>
      <c r="M36" s="104">
        <v>140</v>
      </c>
      <c r="N36" s="104">
        <v>40</v>
      </c>
      <c r="O36" s="104">
        <v>60</v>
      </c>
      <c r="P36" s="104">
        <v>60</v>
      </c>
      <c r="Q36" s="104"/>
      <c r="R36" s="104"/>
      <c r="S36" s="104"/>
      <c r="T36" s="104"/>
      <c r="U36" s="104"/>
      <c r="V36" s="104">
        <v>750</v>
      </c>
      <c r="W36" s="104">
        <v>1030</v>
      </c>
      <c r="X36" s="104">
        <v>1030</v>
      </c>
      <c r="Y36" s="104"/>
    </row>
    <row r="37" spans="1:25" ht="16.5" customHeight="1">
      <c r="A37" s="91" t="s">
        <v>548</v>
      </c>
      <c r="B37" s="106">
        <v>667.07</v>
      </c>
      <c r="C37" s="104">
        <v>527.07</v>
      </c>
      <c r="D37" s="104">
        <v>507.07</v>
      </c>
      <c r="E37" s="104">
        <v>170</v>
      </c>
      <c r="F37" s="104">
        <v>230</v>
      </c>
      <c r="G37" s="104"/>
      <c r="H37" s="104"/>
      <c r="I37" s="104">
        <v>53.07</v>
      </c>
      <c r="J37" s="104"/>
      <c r="K37" s="104">
        <v>14</v>
      </c>
      <c r="L37" s="104"/>
      <c r="M37" s="104">
        <v>40</v>
      </c>
      <c r="N37" s="104"/>
      <c r="O37" s="104">
        <v>20</v>
      </c>
      <c r="P37" s="104">
        <v>20</v>
      </c>
      <c r="Q37" s="104"/>
      <c r="R37" s="104"/>
      <c r="S37" s="104"/>
      <c r="T37" s="104"/>
      <c r="U37" s="104"/>
      <c r="V37" s="104">
        <v>140</v>
      </c>
      <c r="W37" s="104"/>
      <c r="X37" s="104"/>
      <c r="Y37" s="104"/>
    </row>
    <row r="38" spans="1:25" ht="16.5" customHeight="1">
      <c r="A38" s="91" t="s">
        <v>124</v>
      </c>
      <c r="B38" s="106">
        <v>2755</v>
      </c>
      <c r="C38" s="104">
        <v>1885</v>
      </c>
      <c r="D38" s="104">
        <v>1245</v>
      </c>
      <c r="E38" s="104">
        <v>390</v>
      </c>
      <c r="F38" s="104">
        <v>600</v>
      </c>
      <c r="G38" s="104">
        <v>40</v>
      </c>
      <c r="H38" s="104">
        <v>40</v>
      </c>
      <c r="I38" s="104"/>
      <c r="J38" s="104"/>
      <c r="K38" s="104">
        <v>35</v>
      </c>
      <c r="L38" s="104"/>
      <c r="M38" s="104">
        <v>110</v>
      </c>
      <c r="N38" s="104">
        <v>30</v>
      </c>
      <c r="O38" s="104">
        <v>640</v>
      </c>
      <c r="P38" s="104">
        <v>640</v>
      </c>
      <c r="Q38" s="104"/>
      <c r="R38" s="104"/>
      <c r="S38" s="104"/>
      <c r="T38" s="104"/>
      <c r="U38" s="104"/>
      <c r="V38" s="104">
        <v>570</v>
      </c>
      <c r="W38" s="104">
        <v>300</v>
      </c>
      <c r="X38" s="104">
        <v>300</v>
      </c>
      <c r="Y38" s="104"/>
    </row>
    <row r="39" spans="1:25" ht="16.5" customHeight="1">
      <c r="A39" s="91" t="s">
        <v>126</v>
      </c>
      <c r="B39" s="104">
        <v>2273.26</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row>
    <row r="40" spans="1:25" ht="16.5" customHeight="1">
      <c r="A40" s="91" t="s">
        <v>549</v>
      </c>
      <c r="B40" s="106">
        <v>1721</v>
      </c>
      <c r="C40" s="104">
        <v>1271</v>
      </c>
      <c r="D40" s="104">
        <v>770</v>
      </c>
      <c r="E40" s="104">
        <v>280</v>
      </c>
      <c r="F40" s="104">
        <v>350</v>
      </c>
      <c r="G40" s="104">
        <v>30</v>
      </c>
      <c r="H40" s="104"/>
      <c r="I40" s="104"/>
      <c r="J40" s="104"/>
      <c r="K40" s="104">
        <v>25</v>
      </c>
      <c r="L40" s="104"/>
      <c r="M40" s="104">
        <v>65</v>
      </c>
      <c r="N40" s="104">
        <v>20</v>
      </c>
      <c r="O40" s="104">
        <v>501</v>
      </c>
      <c r="P40" s="104">
        <v>501</v>
      </c>
      <c r="Q40" s="104"/>
      <c r="R40" s="104"/>
      <c r="S40" s="104"/>
      <c r="T40" s="104"/>
      <c r="U40" s="104"/>
      <c r="V40" s="104">
        <v>300</v>
      </c>
      <c r="W40" s="104">
        <v>150</v>
      </c>
      <c r="X40" s="104">
        <v>150</v>
      </c>
      <c r="Y40" s="104"/>
    </row>
    <row r="41" spans="1:25" ht="16.5" customHeight="1">
      <c r="A41" s="91" t="s">
        <v>550</v>
      </c>
      <c r="B41" s="106">
        <v>552.26</v>
      </c>
      <c r="C41" s="104">
        <v>242.26</v>
      </c>
      <c r="D41" s="104">
        <v>242.26</v>
      </c>
      <c r="E41" s="104">
        <v>70</v>
      </c>
      <c r="F41" s="104">
        <v>70</v>
      </c>
      <c r="G41" s="104">
        <v>10</v>
      </c>
      <c r="H41" s="104">
        <v>40</v>
      </c>
      <c r="I41" s="104">
        <v>22.26</v>
      </c>
      <c r="J41" s="104"/>
      <c r="K41" s="104">
        <v>10</v>
      </c>
      <c r="L41" s="104"/>
      <c r="M41" s="104">
        <v>20</v>
      </c>
      <c r="N41" s="104"/>
      <c r="O41" s="104"/>
      <c r="P41" s="104"/>
      <c r="Q41" s="104"/>
      <c r="R41" s="104"/>
      <c r="S41" s="104"/>
      <c r="T41" s="104"/>
      <c r="U41" s="104"/>
      <c r="V41" s="104">
        <v>90</v>
      </c>
      <c r="W41" s="104">
        <v>220</v>
      </c>
      <c r="X41" s="104">
        <v>220</v>
      </c>
      <c r="Y41" s="104"/>
    </row>
    <row r="42" spans="1:25" ht="16.5" customHeight="1">
      <c r="A42" s="91" t="s">
        <v>130</v>
      </c>
      <c r="B42" s="106">
        <v>484</v>
      </c>
      <c r="C42" s="104">
        <v>211</v>
      </c>
      <c r="D42" s="104">
        <v>211</v>
      </c>
      <c r="E42" s="104">
        <v>70</v>
      </c>
      <c r="F42" s="104">
        <v>100</v>
      </c>
      <c r="G42" s="104">
        <v>7</v>
      </c>
      <c r="H42" s="104"/>
      <c r="I42" s="104"/>
      <c r="J42" s="104"/>
      <c r="K42" s="104">
        <v>7</v>
      </c>
      <c r="L42" s="104"/>
      <c r="M42" s="104">
        <v>20</v>
      </c>
      <c r="N42" s="104">
        <v>7</v>
      </c>
      <c r="O42" s="104"/>
      <c r="P42" s="104"/>
      <c r="Q42" s="104"/>
      <c r="R42" s="104"/>
      <c r="S42" s="104"/>
      <c r="T42" s="104"/>
      <c r="U42" s="104"/>
      <c r="V42" s="104">
        <v>223</v>
      </c>
      <c r="W42" s="104">
        <v>50</v>
      </c>
      <c r="X42" s="104">
        <v>50</v>
      </c>
      <c r="Y42" s="104"/>
    </row>
    <row r="43" spans="1:25" ht="16.5" customHeight="1">
      <c r="A43" s="91" t="s">
        <v>132</v>
      </c>
      <c r="B43" s="106">
        <v>4109</v>
      </c>
      <c r="C43" s="104">
        <v>3299</v>
      </c>
      <c r="D43" s="104">
        <v>1559</v>
      </c>
      <c r="E43" s="104">
        <v>500</v>
      </c>
      <c r="F43" s="104">
        <v>780</v>
      </c>
      <c r="G43" s="104">
        <v>50</v>
      </c>
      <c r="H43" s="104"/>
      <c r="I43" s="104"/>
      <c r="J43" s="104"/>
      <c r="K43" s="104">
        <v>59</v>
      </c>
      <c r="L43" s="104"/>
      <c r="M43" s="104">
        <v>130</v>
      </c>
      <c r="N43" s="104">
        <v>40</v>
      </c>
      <c r="O43" s="104">
        <v>1740</v>
      </c>
      <c r="P43" s="104">
        <v>1740</v>
      </c>
      <c r="Q43" s="104"/>
      <c r="R43" s="104"/>
      <c r="S43" s="104"/>
      <c r="T43" s="104"/>
      <c r="U43" s="104"/>
      <c r="V43" s="104">
        <v>610</v>
      </c>
      <c r="W43" s="104">
        <v>200</v>
      </c>
      <c r="X43" s="104">
        <v>200</v>
      </c>
      <c r="Y43" s="104"/>
    </row>
    <row r="44" spans="1:25" ht="16.5" customHeight="1">
      <c r="A44" s="91" t="s">
        <v>134</v>
      </c>
      <c r="B44" s="106">
        <v>1401.64</v>
      </c>
      <c r="C44" s="104">
        <v>601.64</v>
      </c>
      <c r="D44" s="104">
        <v>526.64</v>
      </c>
      <c r="E44" s="104">
        <v>200</v>
      </c>
      <c r="F44" s="104">
        <v>200</v>
      </c>
      <c r="G44" s="104">
        <v>18</v>
      </c>
      <c r="H44" s="104"/>
      <c r="I44" s="104">
        <v>47.64</v>
      </c>
      <c r="J44" s="104"/>
      <c r="K44" s="104">
        <v>15</v>
      </c>
      <c r="L44" s="104"/>
      <c r="M44" s="104">
        <v>40</v>
      </c>
      <c r="N44" s="104">
        <v>6</v>
      </c>
      <c r="O44" s="104">
        <v>75</v>
      </c>
      <c r="P44" s="104">
        <v>75</v>
      </c>
      <c r="Q44" s="104"/>
      <c r="R44" s="104"/>
      <c r="S44" s="104"/>
      <c r="T44" s="104"/>
      <c r="U44" s="104"/>
      <c r="V44" s="104">
        <v>170</v>
      </c>
      <c r="W44" s="104">
        <v>630</v>
      </c>
      <c r="X44" s="104">
        <v>630</v>
      </c>
      <c r="Y44" s="104"/>
    </row>
    <row r="45" spans="1:25" ht="16.5" customHeight="1">
      <c r="A45" s="91" t="s">
        <v>136</v>
      </c>
      <c r="B45" s="106">
        <v>691</v>
      </c>
      <c r="C45" s="104">
        <v>451</v>
      </c>
      <c r="D45" s="104">
        <v>289</v>
      </c>
      <c r="E45" s="104">
        <v>120</v>
      </c>
      <c r="F45" s="104">
        <v>130</v>
      </c>
      <c r="G45" s="104">
        <v>8</v>
      </c>
      <c r="H45" s="104"/>
      <c r="I45" s="104"/>
      <c r="J45" s="104"/>
      <c r="K45" s="104">
        <v>6</v>
      </c>
      <c r="L45" s="104"/>
      <c r="M45" s="104">
        <v>20</v>
      </c>
      <c r="N45" s="104">
        <v>5</v>
      </c>
      <c r="O45" s="104">
        <v>162</v>
      </c>
      <c r="P45" s="104">
        <v>162</v>
      </c>
      <c r="Q45" s="104"/>
      <c r="R45" s="104"/>
      <c r="S45" s="104"/>
      <c r="T45" s="104"/>
      <c r="U45" s="104"/>
      <c r="V45" s="104">
        <v>40</v>
      </c>
      <c r="W45" s="104">
        <v>200</v>
      </c>
      <c r="X45" s="104">
        <v>200</v>
      </c>
      <c r="Y45" s="104"/>
    </row>
    <row r="46" spans="1:25" ht="16.5" customHeight="1">
      <c r="A46" s="91" t="s">
        <v>138</v>
      </c>
      <c r="B46" s="106">
        <v>482</v>
      </c>
      <c r="C46" s="104">
        <v>307</v>
      </c>
      <c r="D46" s="104">
        <v>194</v>
      </c>
      <c r="E46" s="104">
        <v>70</v>
      </c>
      <c r="F46" s="104">
        <v>90</v>
      </c>
      <c r="G46" s="104">
        <v>10</v>
      </c>
      <c r="H46" s="104"/>
      <c r="I46" s="104"/>
      <c r="J46" s="104"/>
      <c r="K46" s="104">
        <v>6</v>
      </c>
      <c r="L46" s="104"/>
      <c r="M46" s="104">
        <v>15</v>
      </c>
      <c r="N46" s="104">
        <v>3</v>
      </c>
      <c r="O46" s="104">
        <v>113</v>
      </c>
      <c r="P46" s="104">
        <v>113</v>
      </c>
      <c r="Q46" s="104"/>
      <c r="R46" s="104"/>
      <c r="S46" s="104"/>
      <c r="T46" s="104"/>
      <c r="U46" s="104"/>
      <c r="V46" s="104">
        <v>25</v>
      </c>
      <c r="W46" s="104">
        <v>150</v>
      </c>
      <c r="X46" s="104">
        <v>150</v>
      </c>
      <c r="Y46" s="104"/>
    </row>
    <row r="47" spans="1:25" ht="16.5" customHeight="1">
      <c r="A47" s="91" t="s">
        <v>140</v>
      </c>
      <c r="B47" s="106">
        <v>351</v>
      </c>
      <c r="C47" s="104">
        <v>181</v>
      </c>
      <c r="D47" s="104">
        <v>122</v>
      </c>
      <c r="E47" s="104">
        <v>40</v>
      </c>
      <c r="F47" s="104">
        <v>60</v>
      </c>
      <c r="G47" s="104">
        <v>6</v>
      </c>
      <c r="H47" s="104"/>
      <c r="I47" s="104"/>
      <c r="J47" s="104"/>
      <c r="K47" s="104">
        <v>4</v>
      </c>
      <c r="L47" s="104"/>
      <c r="M47" s="104">
        <v>10</v>
      </c>
      <c r="N47" s="104">
        <v>2</v>
      </c>
      <c r="O47" s="104">
        <v>59</v>
      </c>
      <c r="P47" s="104">
        <v>59</v>
      </c>
      <c r="Q47" s="104"/>
      <c r="R47" s="104"/>
      <c r="S47" s="104"/>
      <c r="T47" s="104"/>
      <c r="U47" s="104"/>
      <c r="V47" s="104">
        <v>20</v>
      </c>
      <c r="W47" s="104">
        <v>150</v>
      </c>
      <c r="X47" s="104">
        <v>150</v>
      </c>
      <c r="Y47" s="104"/>
    </row>
    <row r="48" spans="1:25" ht="16.5" customHeight="1">
      <c r="A48" s="91" t="s">
        <v>142</v>
      </c>
      <c r="B48" s="106">
        <v>2890</v>
      </c>
      <c r="C48" s="104">
        <v>1500</v>
      </c>
      <c r="D48" s="104">
        <v>1340</v>
      </c>
      <c r="E48" s="104">
        <v>400</v>
      </c>
      <c r="F48" s="104">
        <v>680</v>
      </c>
      <c r="G48" s="104">
        <v>40</v>
      </c>
      <c r="H48" s="104"/>
      <c r="I48" s="104"/>
      <c r="J48" s="104"/>
      <c r="K48" s="104">
        <v>50</v>
      </c>
      <c r="L48" s="104"/>
      <c r="M48" s="104">
        <v>140</v>
      </c>
      <c r="N48" s="104">
        <v>30</v>
      </c>
      <c r="O48" s="104">
        <v>160</v>
      </c>
      <c r="P48" s="104">
        <v>160</v>
      </c>
      <c r="Q48" s="104"/>
      <c r="R48" s="104"/>
      <c r="S48" s="104"/>
      <c r="T48" s="104"/>
      <c r="U48" s="104"/>
      <c r="V48" s="104">
        <v>690</v>
      </c>
      <c r="W48" s="104">
        <v>700</v>
      </c>
      <c r="X48" s="104">
        <v>700</v>
      </c>
      <c r="Y48" s="104"/>
    </row>
    <row r="49" spans="1:25" ht="16.5" customHeight="1">
      <c r="A49" s="91" t="s">
        <v>144</v>
      </c>
      <c r="B49" s="106">
        <v>8111</v>
      </c>
      <c r="C49" s="104">
        <v>2466</v>
      </c>
      <c r="D49" s="104">
        <v>2078</v>
      </c>
      <c r="E49" s="104">
        <v>740</v>
      </c>
      <c r="F49" s="104">
        <v>1010</v>
      </c>
      <c r="G49" s="104">
        <v>60</v>
      </c>
      <c r="H49" s="104"/>
      <c r="I49" s="104"/>
      <c r="J49" s="104"/>
      <c r="K49" s="104">
        <v>68</v>
      </c>
      <c r="L49" s="104"/>
      <c r="M49" s="104">
        <v>170</v>
      </c>
      <c r="N49" s="104">
        <v>30</v>
      </c>
      <c r="O49" s="104">
        <v>388</v>
      </c>
      <c r="P49" s="104">
        <v>388</v>
      </c>
      <c r="Q49" s="104"/>
      <c r="R49" s="104"/>
      <c r="S49" s="104"/>
      <c r="T49" s="104"/>
      <c r="U49" s="104"/>
      <c r="V49" s="104">
        <v>965</v>
      </c>
      <c r="W49" s="104">
        <v>4680</v>
      </c>
      <c r="X49" s="104">
        <v>2580</v>
      </c>
      <c r="Y49" s="104">
        <v>2100</v>
      </c>
    </row>
    <row r="50" spans="1:25" ht="16.5" customHeight="1">
      <c r="A50" s="91" t="s">
        <v>146</v>
      </c>
      <c r="B50" s="106">
        <v>15102</v>
      </c>
      <c r="C50" s="104">
        <v>10002</v>
      </c>
      <c r="D50" s="104">
        <v>7853</v>
      </c>
      <c r="E50" s="104">
        <v>3000</v>
      </c>
      <c r="F50" s="104">
        <v>3500</v>
      </c>
      <c r="G50" s="104">
        <v>290</v>
      </c>
      <c r="H50" s="104"/>
      <c r="I50" s="104"/>
      <c r="J50" s="104"/>
      <c r="K50" s="104">
        <v>238</v>
      </c>
      <c r="L50" s="104"/>
      <c r="M50" s="104">
        <v>700</v>
      </c>
      <c r="N50" s="104">
        <v>125</v>
      </c>
      <c r="O50" s="104">
        <v>2149</v>
      </c>
      <c r="P50" s="104">
        <v>2149</v>
      </c>
      <c r="Q50" s="104"/>
      <c r="R50" s="104"/>
      <c r="S50" s="104"/>
      <c r="T50" s="104"/>
      <c r="U50" s="104"/>
      <c r="V50" s="104">
        <v>3150</v>
      </c>
      <c r="W50" s="104">
        <v>1950</v>
      </c>
      <c r="X50" s="104">
        <v>1950</v>
      </c>
      <c r="Y50" s="104"/>
    </row>
    <row r="51" spans="1:25" ht="16.5" customHeight="1">
      <c r="A51" s="91" t="s">
        <v>148</v>
      </c>
      <c r="B51" s="106">
        <v>3485</v>
      </c>
      <c r="C51" s="104">
        <v>2880</v>
      </c>
      <c r="D51" s="104">
        <v>1820</v>
      </c>
      <c r="E51" s="104">
        <v>650</v>
      </c>
      <c r="F51" s="104">
        <v>860</v>
      </c>
      <c r="G51" s="104">
        <v>50</v>
      </c>
      <c r="H51" s="104"/>
      <c r="I51" s="104"/>
      <c r="J51" s="104"/>
      <c r="K51" s="104">
        <v>56</v>
      </c>
      <c r="L51" s="104"/>
      <c r="M51" s="104">
        <v>164</v>
      </c>
      <c r="N51" s="104">
        <v>40</v>
      </c>
      <c r="O51" s="104">
        <v>1060</v>
      </c>
      <c r="P51" s="104">
        <v>1060</v>
      </c>
      <c r="Q51" s="104"/>
      <c r="R51" s="104"/>
      <c r="S51" s="104"/>
      <c r="T51" s="104"/>
      <c r="U51" s="104"/>
      <c r="V51" s="104">
        <v>605</v>
      </c>
      <c r="W51" s="104"/>
      <c r="X51" s="104"/>
      <c r="Y51" s="104"/>
    </row>
    <row r="52" spans="1:25" ht="16.5" customHeight="1">
      <c r="A52" s="91" t="s">
        <v>150</v>
      </c>
      <c r="B52" s="106">
        <v>3620</v>
      </c>
      <c r="C52" s="104">
        <v>2580</v>
      </c>
      <c r="D52" s="104">
        <v>2435</v>
      </c>
      <c r="E52" s="104">
        <v>800</v>
      </c>
      <c r="F52" s="104">
        <v>1200</v>
      </c>
      <c r="G52" s="104">
        <v>70</v>
      </c>
      <c r="H52" s="104"/>
      <c r="I52" s="104"/>
      <c r="J52" s="104"/>
      <c r="K52" s="104">
        <v>90</v>
      </c>
      <c r="L52" s="104"/>
      <c r="M52" s="104">
        <v>215</v>
      </c>
      <c r="N52" s="104">
        <v>60</v>
      </c>
      <c r="O52" s="104">
        <v>145</v>
      </c>
      <c r="P52" s="104">
        <v>145</v>
      </c>
      <c r="Q52" s="104"/>
      <c r="R52" s="104"/>
      <c r="S52" s="104"/>
      <c r="T52" s="104"/>
      <c r="U52" s="104"/>
      <c r="V52" s="104">
        <v>1040</v>
      </c>
      <c r="W52" s="104"/>
      <c r="X52" s="104"/>
      <c r="Y52" s="104"/>
    </row>
    <row r="53" spans="1:25" ht="16.5" customHeight="1">
      <c r="A53" s="91" t="s">
        <v>152</v>
      </c>
      <c r="B53" s="106">
        <v>9414</v>
      </c>
      <c r="C53" s="104">
        <v>5374</v>
      </c>
      <c r="D53" s="104">
        <v>4179</v>
      </c>
      <c r="E53" s="104">
        <v>1300</v>
      </c>
      <c r="F53" s="104">
        <v>2150</v>
      </c>
      <c r="G53" s="104">
        <v>120</v>
      </c>
      <c r="H53" s="104"/>
      <c r="I53" s="104"/>
      <c r="J53" s="104"/>
      <c r="K53" s="104">
        <v>159</v>
      </c>
      <c r="L53" s="104"/>
      <c r="M53" s="104">
        <v>360</v>
      </c>
      <c r="N53" s="104">
        <v>90</v>
      </c>
      <c r="O53" s="104">
        <v>1195</v>
      </c>
      <c r="P53" s="104">
        <v>1195</v>
      </c>
      <c r="Q53" s="104"/>
      <c r="R53" s="104"/>
      <c r="S53" s="104"/>
      <c r="T53" s="104"/>
      <c r="U53" s="104"/>
      <c r="V53" s="104">
        <v>1970</v>
      </c>
      <c r="W53" s="104">
        <v>2070</v>
      </c>
      <c r="X53" s="104">
        <v>2070</v>
      </c>
      <c r="Y53" s="104"/>
    </row>
    <row r="54" spans="1:25" ht="16.5" customHeight="1">
      <c r="A54" s="91" t="s">
        <v>154</v>
      </c>
      <c r="B54" s="106">
        <v>3691</v>
      </c>
      <c r="C54" s="104">
        <v>2051</v>
      </c>
      <c r="D54" s="104">
        <v>1723</v>
      </c>
      <c r="E54" s="104">
        <v>550</v>
      </c>
      <c r="F54" s="104">
        <v>870</v>
      </c>
      <c r="G54" s="104">
        <v>50</v>
      </c>
      <c r="H54" s="104"/>
      <c r="I54" s="104"/>
      <c r="J54" s="104"/>
      <c r="K54" s="104">
        <v>63</v>
      </c>
      <c r="L54" s="104"/>
      <c r="M54" s="104">
        <v>150</v>
      </c>
      <c r="N54" s="104">
        <v>40</v>
      </c>
      <c r="O54" s="104">
        <v>328</v>
      </c>
      <c r="P54" s="104">
        <v>328</v>
      </c>
      <c r="Q54" s="104"/>
      <c r="R54" s="104"/>
      <c r="S54" s="104"/>
      <c r="T54" s="104"/>
      <c r="U54" s="104"/>
      <c r="V54" s="104">
        <v>800</v>
      </c>
      <c r="W54" s="104">
        <v>840</v>
      </c>
      <c r="X54" s="104">
        <v>840</v>
      </c>
      <c r="Y54" s="104"/>
    </row>
    <row r="55" spans="1:25" ht="16.5" customHeight="1">
      <c r="A55" s="92" t="s">
        <v>156</v>
      </c>
      <c r="B55" s="106">
        <v>2134.59</v>
      </c>
      <c r="C55" s="104">
        <v>1349.59</v>
      </c>
      <c r="D55" s="104">
        <v>1286.59</v>
      </c>
      <c r="E55" s="104">
        <v>380</v>
      </c>
      <c r="F55" s="104">
        <v>580</v>
      </c>
      <c r="G55" s="104">
        <v>30</v>
      </c>
      <c r="H55" s="104"/>
      <c r="I55" s="104">
        <v>132.59</v>
      </c>
      <c r="J55" s="104"/>
      <c r="K55" s="104">
        <v>41</v>
      </c>
      <c r="L55" s="104"/>
      <c r="M55" s="104">
        <v>98</v>
      </c>
      <c r="N55" s="104">
        <v>25</v>
      </c>
      <c r="O55" s="104">
        <v>63</v>
      </c>
      <c r="P55" s="104">
        <v>63</v>
      </c>
      <c r="Q55" s="104"/>
      <c r="R55" s="104"/>
      <c r="S55" s="104"/>
      <c r="T55" s="104"/>
      <c r="U55" s="104"/>
      <c r="V55" s="104">
        <v>515</v>
      </c>
      <c r="W55" s="104">
        <v>270</v>
      </c>
      <c r="X55" s="104">
        <v>270</v>
      </c>
      <c r="Y55" s="104"/>
    </row>
    <row r="56" spans="1:25" ht="16.5" customHeight="1">
      <c r="A56" s="92" t="s">
        <v>158</v>
      </c>
      <c r="B56" s="106">
        <v>2303.5</v>
      </c>
      <c r="C56" s="104">
        <v>856.5</v>
      </c>
      <c r="D56" s="104">
        <v>856.5</v>
      </c>
      <c r="E56" s="104">
        <v>250</v>
      </c>
      <c r="F56" s="104">
        <v>422</v>
      </c>
      <c r="G56" s="104">
        <v>20</v>
      </c>
      <c r="H56" s="104"/>
      <c r="I56" s="104">
        <v>54.5</v>
      </c>
      <c r="J56" s="104"/>
      <c r="K56" s="104">
        <v>24</v>
      </c>
      <c r="L56" s="104"/>
      <c r="M56" s="104">
        <v>66</v>
      </c>
      <c r="N56" s="104">
        <v>20</v>
      </c>
      <c r="O56" s="104"/>
      <c r="P56" s="104"/>
      <c r="Q56" s="104"/>
      <c r="R56" s="104"/>
      <c r="S56" s="104"/>
      <c r="T56" s="104"/>
      <c r="U56" s="104"/>
      <c r="V56" s="104">
        <v>377</v>
      </c>
      <c r="W56" s="104">
        <v>1070</v>
      </c>
      <c r="X56" s="104">
        <v>1070</v>
      </c>
      <c r="Y56" s="104"/>
    </row>
    <row r="57" spans="1:25" ht="16.5" customHeight="1">
      <c r="A57" s="92" t="s">
        <v>433</v>
      </c>
      <c r="B57" s="106">
        <v>4591</v>
      </c>
      <c r="C57" s="104">
        <v>2981</v>
      </c>
      <c r="D57" s="104">
        <v>1936</v>
      </c>
      <c r="E57" s="104">
        <v>644</v>
      </c>
      <c r="F57" s="104">
        <v>940</v>
      </c>
      <c r="G57" s="104">
        <v>60</v>
      </c>
      <c r="H57" s="104"/>
      <c r="I57" s="104"/>
      <c r="J57" s="104"/>
      <c r="K57" s="104">
        <v>72</v>
      </c>
      <c r="L57" s="104"/>
      <c r="M57" s="104">
        <v>170</v>
      </c>
      <c r="N57" s="104">
        <v>50</v>
      </c>
      <c r="O57" s="104">
        <v>1045</v>
      </c>
      <c r="P57" s="104">
        <v>1045</v>
      </c>
      <c r="Q57" s="104"/>
      <c r="R57" s="104"/>
      <c r="S57" s="104"/>
      <c r="T57" s="104"/>
      <c r="U57" s="104"/>
      <c r="V57" s="104">
        <v>860</v>
      </c>
      <c r="W57" s="104">
        <v>750</v>
      </c>
      <c r="X57" s="104">
        <v>750</v>
      </c>
      <c r="Y57" s="104"/>
    </row>
    <row r="58" spans="1:25" ht="16.5" customHeight="1">
      <c r="A58" s="91" t="s">
        <v>160</v>
      </c>
      <c r="B58" s="104">
        <v>20947</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row>
    <row r="59" spans="1:25" ht="16.5" customHeight="1">
      <c r="A59" s="91" t="s">
        <v>551</v>
      </c>
      <c r="B59" s="106">
        <v>17185</v>
      </c>
      <c r="C59" s="104">
        <v>12752</v>
      </c>
      <c r="D59" s="104">
        <v>8482</v>
      </c>
      <c r="E59" s="104">
        <v>2900</v>
      </c>
      <c r="F59" s="104">
        <v>4170</v>
      </c>
      <c r="G59" s="104">
        <v>250</v>
      </c>
      <c r="H59" s="104"/>
      <c r="I59" s="104"/>
      <c r="J59" s="104"/>
      <c r="K59" s="104">
        <v>312</v>
      </c>
      <c r="L59" s="104"/>
      <c r="M59" s="104">
        <v>710</v>
      </c>
      <c r="N59" s="104">
        <v>140</v>
      </c>
      <c r="O59" s="104">
        <v>4270</v>
      </c>
      <c r="P59" s="104">
        <v>4270</v>
      </c>
      <c r="Q59" s="104"/>
      <c r="R59" s="104"/>
      <c r="S59" s="104"/>
      <c r="T59" s="104"/>
      <c r="U59" s="104"/>
      <c r="V59" s="104">
        <v>2483</v>
      </c>
      <c r="W59" s="104">
        <v>1950</v>
      </c>
      <c r="X59" s="104">
        <v>1950</v>
      </c>
      <c r="Y59" s="104"/>
    </row>
    <row r="60" spans="1:25" ht="16.5" customHeight="1">
      <c r="A60" s="91" t="s">
        <v>552</v>
      </c>
      <c r="B60" s="106">
        <v>3762</v>
      </c>
      <c r="C60" s="104">
        <v>3072</v>
      </c>
      <c r="D60" s="104">
        <v>2967</v>
      </c>
      <c r="E60" s="104">
        <v>930</v>
      </c>
      <c r="F60" s="104">
        <v>1540</v>
      </c>
      <c r="G60" s="104">
        <v>90</v>
      </c>
      <c r="H60" s="104"/>
      <c r="I60" s="104"/>
      <c r="J60" s="104"/>
      <c r="K60" s="104">
        <v>107</v>
      </c>
      <c r="L60" s="104"/>
      <c r="M60" s="104">
        <v>250</v>
      </c>
      <c r="N60" s="104">
        <v>50</v>
      </c>
      <c r="O60" s="104">
        <v>105</v>
      </c>
      <c r="P60" s="104">
        <v>105</v>
      </c>
      <c r="Q60" s="104"/>
      <c r="R60" s="104"/>
      <c r="S60" s="104"/>
      <c r="T60" s="104"/>
      <c r="U60" s="104"/>
      <c r="V60" s="104">
        <v>610</v>
      </c>
      <c r="W60" s="104">
        <v>80</v>
      </c>
      <c r="X60" s="104">
        <v>80</v>
      </c>
      <c r="Y60" s="104"/>
    </row>
    <row r="61" spans="1:25" ht="16.5" customHeight="1">
      <c r="A61" s="91" t="s">
        <v>164</v>
      </c>
      <c r="B61" s="106">
        <v>9117</v>
      </c>
      <c r="C61" s="104">
        <v>6352</v>
      </c>
      <c r="D61" s="104">
        <v>5480</v>
      </c>
      <c r="E61" s="104">
        <v>1750</v>
      </c>
      <c r="F61" s="104">
        <v>2800</v>
      </c>
      <c r="G61" s="104">
        <v>150</v>
      </c>
      <c r="H61" s="104"/>
      <c r="I61" s="104"/>
      <c r="J61" s="104"/>
      <c r="K61" s="104">
        <v>200</v>
      </c>
      <c r="L61" s="104"/>
      <c r="M61" s="104">
        <v>470</v>
      </c>
      <c r="N61" s="104">
        <v>110</v>
      </c>
      <c r="O61" s="104">
        <v>872</v>
      </c>
      <c r="P61" s="104">
        <v>872</v>
      </c>
      <c r="Q61" s="104"/>
      <c r="R61" s="104"/>
      <c r="S61" s="104"/>
      <c r="T61" s="104"/>
      <c r="U61" s="104"/>
      <c r="V61" s="104">
        <v>2365</v>
      </c>
      <c r="W61" s="104">
        <v>400</v>
      </c>
      <c r="X61" s="104">
        <v>400</v>
      </c>
      <c r="Y61" s="104"/>
    </row>
    <row r="62" spans="1:25" ht="16.5" customHeight="1">
      <c r="A62" s="91" t="s">
        <v>341</v>
      </c>
      <c r="B62" s="104">
        <v>15792.18</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row>
    <row r="63" spans="1:25" ht="16.5" customHeight="1">
      <c r="A63" s="91" t="s">
        <v>553</v>
      </c>
      <c r="B63" s="106">
        <v>8697</v>
      </c>
      <c r="C63" s="104">
        <v>5397</v>
      </c>
      <c r="D63" s="104">
        <v>3144</v>
      </c>
      <c r="E63" s="104">
        <v>1140</v>
      </c>
      <c r="F63" s="104">
        <v>1250</v>
      </c>
      <c r="G63" s="104">
        <v>100</v>
      </c>
      <c r="H63" s="104"/>
      <c r="I63" s="104"/>
      <c r="J63" s="104"/>
      <c r="K63" s="104">
        <v>289</v>
      </c>
      <c r="L63" s="104"/>
      <c r="M63" s="104">
        <v>300</v>
      </c>
      <c r="N63" s="104">
        <v>65</v>
      </c>
      <c r="O63" s="104">
        <v>2253</v>
      </c>
      <c r="P63" s="104">
        <v>2253</v>
      </c>
      <c r="Q63" s="104"/>
      <c r="R63" s="104"/>
      <c r="S63" s="104"/>
      <c r="T63" s="104"/>
      <c r="U63" s="104"/>
      <c r="V63" s="104">
        <v>1800</v>
      </c>
      <c r="W63" s="104">
        <v>1500</v>
      </c>
      <c r="X63" s="104">
        <v>1500</v>
      </c>
      <c r="Y63" s="104"/>
    </row>
    <row r="64" spans="1:25" ht="16.5" customHeight="1">
      <c r="A64" s="91" t="s">
        <v>554</v>
      </c>
      <c r="B64" s="106">
        <v>2979</v>
      </c>
      <c r="C64" s="104">
        <v>2249</v>
      </c>
      <c r="D64" s="104">
        <v>2015</v>
      </c>
      <c r="E64" s="104">
        <v>650</v>
      </c>
      <c r="F64" s="104">
        <v>1020</v>
      </c>
      <c r="G64" s="104">
        <v>60</v>
      </c>
      <c r="H64" s="104"/>
      <c r="I64" s="104"/>
      <c r="J64" s="104"/>
      <c r="K64" s="104">
        <v>75</v>
      </c>
      <c r="L64" s="104"/>
      <c r="M64" s="104">
        <v>170</v>
      </c>
      <c r="N64" s="104">
        <v>40</v>
      </c>
      <c r="O64" s="104">
        <v>234</v>
      </c>
      <c r="P64" s="104">
        <v>234</v>
      </c>
      <c r="Q64" s="104"/>
      <c r="R64" s="104"/>
      <c r="S64" s="104"/>
      <c r="T64" s="104"/>
      <c r="U64" s="104"/>
      <c r="V64" s="104">
        <v>730</v>
      </c>
      <c r="W64" s="104"/>
      <c r="X64" s="104"/>
      <c r="Y64" s="104"/>
    </row>
    <row r="65" spans="1:25" ht="16.5" customHeight="1">
      <c r="A65" s="91" t="s">
        <v>555</v>
      </c>
      <c r="B65" s="106">
        <v>993</v>
      </c>
      <c r="C65" s="104">
        <v>933</v>
      </c>
      <c r="D65" s="104">
        <v>804</v>
      </c>
      <c r="E65" s="104">
        <v>300</v>
      </c>
      <c r="F65" s="104">
        <v>280</v>
      </c>
      <c r="G65" s="104">
        <v>30</v>
      </c>
      <c r="H65" s="104">
        <v>100</v>
      </c>
      <c r="I65" s="104"/>
      <c r="J65" s="104"/>
      <c r="K65" s="104">
        <v>24</v>
      </c>
      <c r="L65" s="104"/>
      <c r="M65" s="104">
        <v>70</v>
      </c>
      <c r="N65" s="104"/>
      <c r="O65" s="104">
        <v>129</v>
      </c>
      <c r="P65" s="104">
        <v>129</v>
      </c>
      <c r="Q65" s="104"/>
      <c r="R65" s="104"/>
      <c r="S65" s="104"/>
      <c r="T65" s="104"/>
      <c r="U65" s="104"/>
      <c r="V65" s="104">
        <v>60</v>
      </c>
      <c r="W65" s="104"/>
      <c r="X65" s="104"/>
      <c r="Y65" s="104"/>
    </row>
    <row r="66" spans="1:25" ht="16.5" customHeight="1">
      <c r="A66" s="91" t="s">
        <v>556</v>
      </c>
      <c r="B66" s="106">
        <v>1620.18</v>
      </c>
      <c r="C66" s="104">
        <v>1310.18</v>
      </c>
      <c r="D66" s="104">
        <v>1270.18</v>
      </c>
      <c r="E66" s="104">
        <v>360</v>
      </c>
      <c r="F66" s="104">
        <v>580</v>
      </c>
      <c r="G66" s="104">
        <v>30</v>
      </c>
      <c r="H66" s="104"/>
      <c r="I66" s="104">
        <v>138.18</v>
      </c>
      <c r="J66" s="104"/>
      <c r="K66" s="104">
        <v>42</v>
      </c>
      <c r="L66" s="104"/>
      <c r="M66" s="104">
        <v>100</v>
      </c>
      <c r="N66" s="104">
        <v>20</v>
      </c>
      <c r="O66" s="104">
        <v>40</v>
      </c>
      <c r="P66" s="104">
        <v>40</v>
      </c>
      <c r="Q66" s="104"/>
      <c r="R66" s="104"/>
      <c r="S66" s="104"/>
      <c r="T66" s="104"/>
      <c r="U66" s="104"/>
      <c r="V66" s="104">
        <v>310</v>
      </c>
      <c r="W66" s="104"/>
      <c r="X66" s="104"/>
      <c r="Y66" s="104"/>
    </row>
    <row r="67" spans="1:25" ht="16.5" customHeight="1">
      <c r="A67" s="91" t="s">
        <v>557</v>
      </c>
      <c r="B67" s="106">
        <v>1503</v>
      </c>
      <c r="C67" s="104">
        <v>703</v>
      </c>
      <c r="D67" s="104">
        <v>635</v>
      </c>
      <c r="E67" s="104">
        <v>200</v>
      </c>
      <c r="F67" s="104">
        <v>310</v>
      </c>
      <c r="G67" s="104">
        <v>30</v>
      </c>
      <c r="H67" s="104"/>
      <c r="I67" s="104"/>
      <c r="J67" s="104"/>
      <c r="K67" s="104">
        <v>21</v>
      </c>
      <c r="L67" s="104"/>
      <c r="M67" s="104">
        <v>59</v>
      </c>
      <c r="N67" s="104">
        <v>15</v>
      </c>
      <c r="O67" s="104">
        <v>68</v>
      </c>
      <c r="P67" s="104">
        <v>68</v>
      </c>
      <c r="Q67" s="104"/>
      <c r="R67" s="104"/>
      <c r="S67" s="104"/>
      <c r="T67" s="104"/>
      <c r="U67" s="104"/>
      <c r="V67" s="104">
        <v>80</v>
      </c>
      <c r="W67" s="104">
        <v>720</v>
      </c>
      <c r="X67" s="104">
        <v>720</v>
      </c>
      <c r="Y67" s="104"/>
    </row>
    <row r="68" spans="1:25" ht="16.5" customHeight="1">
      <c r="A68" s="91" t="s">
        <v>411</v>
      </c>
      <c r="B68" s="104">
        <v>26605</v>
      </c>
      <c r="C68" s="104"/>
      <c r="D68" s="104"/>
      <c r="E68" s="104"/>
      <c r="F68" s="104"/>
      <c r="G68" s="104"/>
      <c r="H68" s="104"/>
      <c r="I68" s="104"/>
      <c r="J68" s="104"/>
      <c r="K68" s="104"/>
      <c r="L68" s="104"/>
      <c r="M68" s="104"/>
      <c r="N68" s="104"/>
      <c r="O68" s="104"/>
      <c r="P68" s="104"/>
      <c r="Q68" s="104"/>
      <c r="R68" s="104"/>
      <c r="S68" s="104"/>
      <c r="T68" s="104"/>
      <c r="U68" s="104"/>
      <c r="V68" s="104"/>
      <c r="W68" s="104"/>
      <c r="X68" s="104"/>
      <c r="Y68" s="104"/>
    </row>
    <row r="69" spans="1:25" ht="16.5" customHeight="1">
      <c r="A69" s="91" t="s">
        <v>558</v>
      </c>
      <c r="B69" s="106">
        <v>13925</v>
      </c>
      <c r="C69" s="104">
        <v>10775</v>
      </c>
      <c r="D69" s="104">
        <v>7998</v>
      </c>
      <c r="E69" s="104">
        <v>3340</v>
      </c>
      <c r="F69" s="104">
        <v>3500</v>
      </c>
      <c r="G69" s="104">
        <v>340</v>
      </c>
      <c r="H69" s="104"/>
      <c r="I69" s="104"/>
      <c r="J69" s="104"/>
      <c r="K69" s="104">
        <v>198</v>
      </c>
      <c r="L69" s="104"/>
      <c r="M69" s="104">
        <v>500</v>
      </c>
      <c r="N69" s="104">
        <v>120</v>
      </c>
      <c r="O69" s="104">
        <v>2777</v>
      </c>
      <c r="P69" s="104">
        <v>2777</v>
      </c>
      <c r="Q69" s="104"/>
      <c r="R69" s="104"/>
      <c r="S69" s="104"/>
      <c r="T69" s="104"/>
      <c r="U69" s="104"/>
      <c r="V69" s="104">
        <v>2970</v>
      </c>
      <c r="W69" s="104">
        <v>180</v>
      </c>
      <c r="X69" s="104">
        <v>180</v>
      </c>
      <c r="Y69" s="104"/>
    </row>
    <row r="70" spans="1:25" ht="16.5" customHeight="1">
      <c r="A70" s="91" t="s">
        <v>559</v>
      </c>
      <c r="B70" s="106">
        <v>12680</v>
      </c>
      <c r="C70" s="104">
        <v>9036</v>
      </c>
      <c r="D70" s="104">
        <v>8834</v>
      </c>
      <c r="E70" s="104">
        <v>2799</v>
      </c>
      <c r="F70" s="104">
        <v>4542</v>
      </c>
      <c r="G70" s="104">
        <v>233</v>
      </c>
      <c r="H70" s="104"/>
      <c r="I70" s="104"/>
      <c r="J70" s="104"/>
      <c r="K70" s="104">
        <v>332</v>
      </c>
      <c r="L70" s="104"/>
      <c r="M70" s="104">
        <v>812</v>
      </c>
      <c r="N70" s="104">
        <v>116</v>
      </c>
      <c r="O70" s="104">
        <v>202</v>
      </c>
      <c r="P70" s="104">
        <v>202</v>
      </c>
      <c r="Q70" s="104"/>
      <c r="R70" s="104"/>
      <c r="S70" s="104"/>
      <c r="T70" s="104"/>
      <c r="U70" s="104"/>
      <c r="V70" s="104">
        <v>1724</v>
      </c>
      <c r="W70" s="104">
        <v>1920</v>
      </c>
      <c r="X70" s="104">
        <v>1920</v>
      </c>
      <c r="Y70" s="104"/>
    </row>
    <row r="71" spans="1:25" ht="16.5" customHeight="1">
      <c r="A71" s="91" t="s">
        <v>349</v>
      </c>
      <c r="B71" s="104">
        <v>43712</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row>
    <row r="72" spans="1:25" ht="16.5" customHeight="1">
      <c r="A72" s="91" t="s">
        <v>560</v>
      </c>
      <c r="B72" s="106">
        <v>30199</v>
      </c>
      <c r="C72" s="104">
        <v>15189</v>
      </c>
      <c r="D72" s="104">
        <v>13435</v>
      </c>
      <c r="E72" s="104">
        <v>6300</v>
      </c>
      <c r="F72" s="104">
        <v>5000</v>
      </c>
      <c r="G72" s="104">
        <v>530</v>
      </c>
      <c r="H72" s="104"/>
      <c r="I72" s="104"/>
      <c r="J72" s="104"/>
      <c r="K72" s="104">
        <v>315</v>
      </c>
      <c r="L72" s="104"/>
      <c r="M72" s="104">
        <v>1150</v>
      </c>
      <c r="N72" s="104">
        <v>140</v>
      </c>
      <c r="O72" s="104">
        <v>1754</v>
      </c>
      <c r="P72" s="104">
        <v>1754</v>
      </c>
      <c r="Q72" s="104"/>
      <c r="R72" s="104"/>
      <c r="S72" s="104"/>
      <c r="T72" s="104"/>
      <c r="U72" s="104"/>
      <c r="V72" s="104">
        <v>3270</v>
      </c>
      <c r="W72" s="104">
        <v>11740</v>
      </c>
      <c r="X72" s="104">
        <v>11740</v>
      </c>
      <c r="Y72" s="104"/>
    </row>
    <row r="73" spans="1:25" ht="16.5" customHeight="1">
      <c r="A73" s="91" t="s">
        <v>561</v>
      </c>
      <c r="B73" s="106">
        <v>13513</v>
      </c>
      <c r="C73" s="104">
        <v>1633</v>
      </c>
      <c r="D73" s="104">
        <v>1465</v>
      </c>
      <c r="E73" s="104">
        <v>550</v>
      </c>
      <c r="F73" s="104">
        <v>580</v>
      </c>
      <c r="G73" s="104"/>
      <c r="H73" s="104">
        <v>170</v>
      </c>
      <c r="I73" s="104"/>
      <c r="J73" s="104"/>
      <c r="K73" s="104">
        <v>51</v>
      </c>
      <c r="L73" s="104"/>
      <c r="M73" s="104">
        <v>114</v>
      </c>
      <c r="N73" s="104"/>
      <c r="O73" s="104">
        <v>168</v>
      </c>
      <c r="P73" s="104">
        <v>168</v>
      </c>
      <c r="Q73" s="104"/>
      <c r="R73" s="104"/>
      <c r="S73" s="104"/>
      <c r="T73" s="104"/>
      <c r="U73" s="104"/>
      <c r="V73" s="104">
        <v>150</v>
      </c>
      <c r="W73" s="104">
        <v>11730</v>
      </c>
      <c r="X73" s="104">
        <v>11730</v>
      </c>
      <c r="Y73" s="104"/>
    </row>
    <row r="74" spans="1:25" ht="16.5" customHeight="1">
      <c r="A74" s="91" t="s">
        <v>353</v>
      </c>
      <c r="B74" s="106">
        <v>19972</v>
      </c>
      <c r="C74" s="104">
        <v>1992</v>
      </c>
      <c r="D74" s="104">
        <v>1292</v>
      </c>
      <c r="E74" s="104">
        <v>420</v>
      </c>
      <c r="F74" s="104">
        <v>630</v>
      </c>
      <c r="G74" s="104">
        <v>38</v>
      </c>
      <c r="H74" s="104"/>
      <c r="I74" s="104"/>
      <c r="J74" s="104"/>
      <c r="K74" s="104">
        <v>44</v>
      </c>
      <c r="L74" s="104"/>
      <c r="M74" s="104">
        <v>130</v>
      </c>
      <c r="N74" s="104">
        <v>30</v>
      </c>
      <c r="O74" s="104">
        <v>700</v>
      </c>
      <c r="P74" s="104">
        <v>700</v>
      </c>
      <c r="Q74" s="104"/>
      <c r="R74" s="104"/>
      <c r="S74" s="104"/>
      <c r="T74" s="104"/>
      <c r="U74" s="104"/>
      <c r="V74" s="104">
        <v>180</v>
      </c>
      <c r="W74" s="104">
        <v>17800</v>
      </c>
      <c r="X74" s="104">
        <v>17600</v>
      </c>
      <c r="Y74" s="104">
        <v>200</v>
      </c>
    </row>
    <row r="75" spans="1:25" ht="16.5" customHeight="1">
      <c r="A75" s="91" t="s">
        <v>355</v>
      </c>
      <c r="B75" s="104">
        <v>19750</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row>
    <row r="76" spans="1:25" ht="16.5" customHeight="1">
      <c r="A76" s="91" t="s">
        <v>562</v>
      </c>
      <c r="B76" s="106">
        <v>16509</v>
      </c>
      <c r="C76" s="104">
        <v>4419</v>
      </c>
      <c r="D76" s="104">
        <v>2543</v>
      </c>
      <c r="E76" s="104">
        <v>840</v>
      </c>
      <c r="F76" s="104">
        <v>1260</v>
      </c>
      <c r="G76" s="104">
        <v>78</v>
      </c>
      <c r="H76" s="104"/>
      <c r="I76" s="104"/>
      <c r="J76" s="104"/>
      <c r="K76" s="104">
        <v>95</v>
      </c>
      <c r="L76" s="104"/>
      <c r="M76" s="104">
        <v>220</v>
      </c>
      <c r="N76" s="104">
        <v>50</v>
      </c>
      <c r="O76" s="104">
        <v>1876</v>
      </c>
      <c r="P76" s="104">
        <v>1876</v>
      </c>
      <c r="Q76" s="104"/>
      <c r="R76" s="104"/>
      <c r="S76" s="104"/>
      <c r="T76" s="104"/>
      <c r="U76" s="104"/>
      <c r="V76" s="104">
        <v>1190</v>
      </c>
      <c r="W76" s="104">
        <v>10900</v>
      </c>
      <c r="X76" s="104">
        <v>10900</v>
      </c>
      <c r="Y76" s="104"/>
    </row>
    <row r="77" spans="1:25" ht="16.5" customHeight="1">
      <c r="A77" s="91" t="s">
        <v>563</v>
      </c>
      <c r="B77" s="106">
        <v>3241</v>
      </c>
      <c r="C77" s="104">
        <v>1841</v>
      </c>
      <c r="D77" s="104">
        <v>864</v>
      </c>
      <c r="E77" s="104">
        <v>300</v>
      </c>
      <c r="F77" s="104">
        <v>440</v>
      </c>
      <c r="G77" s="104">
        <v>30</v>
      </c>
      <c r="H77" s="104"/>
      <c r="I77" s="104"/>
      <c r="J77" s="104"/>
      <c r="K77" s="104">
        <v>24</v>
      </c>
      <c r="L77" s="104"/>
      <c r="M77" s="104">
        <v>70</v>
      </c>
      <c r="N77" s="104"/>
      <c r="O77" s="104">
        <v>977</v>
      </c>
      <c r="P77" s="104">
        <v>977</v>
      </c>
      <c r="Q77" s="104"/>
      <c r="R77" s="104"/>
      <c r="S77" s="104"/>
      <c r="T77" s="104"/>
      <c r="U77" s="104"/>
      <c r="V77" s="104">
        <v>450</v>
      </c>
      <c r="W77" s="104">
        <v>950</v>
      </c>
      <c r="X77" s="104">
        <v>950</v>
      </c>
      <c r="Y77" s="104"/>
    </row>
    <row r="78" spans="1:25" ht="16.5" customHeight="1">
      <c r="A78" s="91" t="s">
        <v>168</v>
      </c>
      <c r="B78" s="106">
        <v>9797.11</v>
      </c>
      <c r="C78" s="104">
        <v>2567.11</v>
      </c>
      <c r="D78" s="104">
        <v>2447.11</v>
      </c>
      <c r="E78" s="104">
        <v>800</v>
      </c>
      <c r="F78" s="104">
        <v>1000</v>
      </c>
      <c r="G78" s="104">
        <v>80</v>
      </c>
      <c r="H78" s="104"/>
      <c r="I78" s="104">
        <v>240.11</v>
      </c>
      <c r="J78" s="104"/>
      <c r="K78" s="104">
        <v>77</v>
      </c>
      <c r="L78" s="104"/>
      <c r="M78" s="104">
        <v>200</v>
      </c>
      <c r="N78" s="104">
        <v>50</v>
      </c>
      <c r="O78" s="104">
        <v>120</v>
      </c>
      <c r="P78" s="104">
        <v>120</v>
      </c>
      <c r="Q78" s="104"/>
      <c r="R78" s="104"/>
      <c r="S78" s="104"/>
      <c r="T78" s="104"/>
      <c r="U78" s="104"/>
      <c r="V78" s="104">
        <v>680</v>
      </c>
      <c r="W78" s="104">
        <v>6550</v>
      </c>
      <c r="X78" s="104">
        <v>6550</v>
      </c>
      <c r="Y78" s="104"/>
    </row>
    <row r="79" spans="1:25" ht="16.5" customHeight="1">
      <c r="A79" s="91" t="s">
        <v>170</v>
      </c>
      <c r="B79" s="106">
        <v>4555</v>
      </c>
      <c r="C79" s="104">
        <v>2245</v>
      </c>
      <c r="D79" s="104">
        <v>2245</v>
      </c>
      <c r="E79" s="104">
        <v>750</v>
      </c>
      <c r="F79" s="104">
        <v>1100</v>
      </c>
      <c r="G79" s="104">
        <v>70</v>
      </c>
      <c r="H79" s="104"/>
      <c r="I79" s="104"/>
      <c r="J79" s="104"/>
      <c r="K79" s="104">
        <v>75</v>
      </c>
      <c r="L79" s="104"/>
      <c r="M79" s="104">
        <v>200</v>
      </c>
      <c r="N79" s="104">
        <v>50</v>
      </c>
      <c r="O79" s="104"/>
      <c r="P79" s="104"/>
      <c r="Q79" s="104"/>
      <c r="R79" s="104"/>
      <c r="S79" s="104"/>
      <c r="T79" s="104"/>
      <c r="U79" s="104"/>
      <c r="V79" s="104">
        <v>1070</v>
      </c>
      <c r="W79" s="104">
        <v>1240</v>
      </c>
      <c r="X79" s="104">
        <v>1240</v>
      </c>
      <c r="Y79" s="104"/>
    </row>
    <row r="80" spans="1:25" ht="16.5" customHeight="1">
      <c r="A80" s="91" t="s">
        <v>215</v>
      </c>
      <c r="B80" s="106">
        <v>10724.07</v>
      </c>
      <c r="C80" s="104">
        <v>6824.07</v>
      </c>
      <c r="D80" s="104">
        <v>6639.07</v>
      </c>
      <c r="E80" s="104">
        <v>1900</v>
      </c>
      <c r="F80" s="104">
        <v>3000</v>
      </c>
      <c r="G80" s="104">
        <v>150</v>
      </c>
      <c r="H80" s="104"/>
      <c r="I80" s="104">
        <v>719.07</v>
      </c>
      <c r="J80" s="104"/>
      <c r="K80" s="104">
        <v>220</v>
      </c>
      <c r="L80" s="104"/>
      <c r="M80" s="104">
        <v>540</v>
      </c>
      <c r="N80" s="104">
        <v>110</v>
      </c>
      <c r="O80" s="104">
        <v>185</v>
      </c>
      <c r="P80" s="104">
        <v>185</v>
      </c>
      <c r="Q80" s="104"/>
      <c r="R80" s="104"/>
      <c r="S80" s="104"/>
      <c r="T80" s="104"/>
      <c r="U80" s="104"/>
      <c r="V80" s="104">
        <v>2950</v>
      </c>
      <c r="W80" s="104">
        <v>950</v>
      </c>
      <c r="X80" s="104">
        <v>950</v>
      </c>
      <c r="Y80" s="104"/>
    </row>
    <row r="81" spans="1:25" ht="16.5" customHeight="1">
      <c r="A81" s="91" t="s">
        <v>217</v>
      </c>
      <c r="B81" s="106">
        <v>14942</v>
      </c>
      <c r="C81" s="104">
        <v>8852</v>
      </c>
      <c r="D81" s="104">
        <v>8610</v>
      </c>
      <c r="E81" s="104">
        <v>2300</v>
      </c>
      <c r="F81" s="104">
        <v>4900</v>
      </c>
      <c r="G81" s="104">
        <v>180</v>
      </c>
      <c r="H81" s="104"/>
      <c r="I81" s="104"/>
      <c r="J81" s="104"/>
      <c r="K81" s="104">
        <v>320</v>
      </c>
      <c r="L81" s="104"/>
      <c r="M81" s="104">
        <v>780</v>
      </c>
      <c r="N81" s="104">
        <v>130</v>
      </c>
      <c r="O81" s="104">
        <v>242</v>
      </c>
      <c r="P81" s="104">
        <v>242</v>
      </c>
      <c r="Q81" s="104"/>
      <c r="R81" s="104"/>
      <c r="S81" s="104"/>
      <c r="T81" s="104"/>
      <c r="U81" s="104"/>
      <c r="V81" s="104">
        <v>3790</v>
      </c>
      <c r="W81" s="104">
        <v>2300</v>
      </c>
      <c r="X81" s="104">
        <v>2300</v>
      </c>
      <c r="Y81" s="104"/>
    </row>
    <row r="82" spans="1:25" ht="16.5" customHeight="1">
      <c r="A82" s="91" t="s">
        <v>219</v>
      </c>
      <c r="B82" s="106">
        <v>241331</v>
      </c>
      <c r="C82" s="104">
        <v>116231</v>
      </c>
      <c r="D82" s="104">
        <v>102291</v>
      </c>
      <c r="E82" s="104">
        <v>39000</v>
      </c>
      <c r="F82" s="104">
        <v>49011</v>
      </c>
      <c r="G82" s="104">
        <v>2000</v>
      </c>
      <c r="H82" s="104"/>
      <c r="I82" s="104"/>
      <c r="J82" s="104"/>
      <c r="K82" s="104">
        <v>3250</v>
      </c>
      <c r="L82" s="104"/>
      <c r="M82" s="104">
        <v>7830</v>
      </c>
      <c r="N82" s="104">
        <v>1200</v>
      </c>
      <c r="O82" s="104">
        <v>13940</v>
      </c>
      <c r="P82" s="104">
        <v>13940</v>
      </c>
      <c r="Q82" s="104"/>
      <c r="R82" s="104"/>
      <c r="S82" s="104"/>
      <c r="T82" s="104"/>
      <c r="U82" s="104"/>
      <c r="V82" s="104">
        <v>14470</v>
      </c>
      <c r="W82" s="104">
        <v>110630</v>
      </c>
      <c r="X82" s="104">
        <v>86040</v>
      </c>
      <c r="Y82" s="104">
        <v>24590</v>
      </c>
    </row>
    <row r="83" spans="1:25" ht="16.5" customHeight="1">
      <c r="A83" s="91" t="s">
        <v>221</v>
      </c>
      <c r="B83" s="106">
        <v>64470</v>
      </c>
      <c r="C83" s="104">
        <v>48810</v>
      </c>
      <c r="D83" s="104">
        <v>42190</v>
      </c>
      <c r="E83" s="104">
        <v>18000</v>
      </c>
      <c r="F83" s="104">
        <v>19000</v>
      </c>
      <c r="G83" s="104">
        <v>680</v>
      </c>
      <c r="H83" s="104"/>
      <c r="I83" s="104"/>
      <c r="J83" s="104"/>
      <c r="K83" s="104">
        <v>1200</v>
      </c>
      <c r="L83" s="104"/>
      <c r="M83" s="104">
        <v>2950</v>
      </c>
      <c r="N83" s="104">
        <v>360</v>
      </c>
      <c r="O83" s="104">
        <v>6620</v>
      </c>
      <c r="P83" s="104">
        <v>6620</v>
      </c>
      <c r="Q83" s="104"/>
      <c r="R83" s="104"/>
      <c r="S83" s="104"/>
      <c r="T83" s="104"/>
      <c r="U83" s="104"/>
      <c r="V83" s="104">
        <v>10780</v>
      </c>
      <c r="W83" s="104">
        <v>4880</v>
      </c>
      <c r="X83" s="104">
        <v>2820</v>
      </c>
      <c r="Y83" s="104">
        <v>2060</v>
      </c>
    </row>
    <row r="84" spans="1:25" ht="16.5" customHeight="1">
      <c r="A84" s="91" t="s">
        <v>223</v>
      </c>
      <c r="B84" s="106">
        <v>9160</v>
      </c>
      <c r="C84" s="104">
        <v>5960</v>
      </c>
      <c r="D84" s="104">
        <v>5596</v>
      </c>
      <c r="E84" s="104">
        <v>1600</v>
      </c>
      <c r="F84" s="104">
        <v>3100</v>
      </c>
      <c r="G84" s="104">
        <v>125</v>
      </c>
      <c r="H84" s="104"/>
      <c r="I84" s="104"/>
      <c r="J84" s="104"/>
      <c r="K84" s="104">
        <v>211</v>
      </c>
      <c r="L84" s="104"/>
      <c r="M84" s="104">
        <v>490</v>
      </c>
      <c r="N84" s="104">
        <v>70</v>
      </c>
      <c r="O84" s="104">
        <v>364</v>
      </c>
      <c r="P84" s="104">
        <v>364</v>
      </c>
      <c r="Q84" s="104"/>
      <c r="R84" s="104"/>
      <c r="S84" s="104"/>
      <c r="T84" s="104"/>
      <c r="U84" s="104"/>
      <c r="V84" s="104">
        <v>2140</v>
      </c>
      <c r="W84" s="104">
        <v>1060</v>
      </c>
      <c r="X84" s="104">
        <v>1060</v>
      </c>
      <c r="Y84" s="104"/>
    </row>
    <row r="85" spans="1:25" ht="16.5" customHeight="1">
      <c r="A85" s="91" t="s">
        <v>224</v>
      </c>
      <c r="B85" s="106">
        <v>3514</v>
      </c>
      <c r="C85" s="104">
        <v>2454</v>
      </c>
      <c r="D85" s="104">
        <v>2200</v>
      </c>
      <c r="E85" s="104">
        <v>640</v>
      </c>
      <c r="F85" s="104">
        <v>1200</v>
      </c>
      <c r="G85" s="104">
        <v>50</v>
      </c>
      <c r="H85" s="104"/>
      <c r="I85" s="104"/>
      <c r="J85" s="104"/>
      <c r="K85" s="104">
        <v>90</v>
      </c>
      <c r="L85" s="104"/>
      <c r="M85" s="104">
        <v>190</v>
      </c>
      <c r="N85" s="104">
        <v>30</v>
      </c>
      <c r="O85" s="104">
        <v>254</v>
      </c>
      <c r="P85" s="104">
        <v>254</v>
      </c>
      <c r="Q85" s="104"/>
      <c r="R85" s="104"/>
      <c r="S85" s="104"/>
      <c r="T85" s="104"/>
      <c r="U85" s="104"/>
      <c r="V85" s="104">
        <v>960</v>
      </c>
      <c r="W85" s="104">
        <v>100</v>
      </c>
      <c r="X85" s="104">
        <v>100</v>
      </c>
      <c r="Y85" s="104"/>
    </row>
    <row r="86" spans="1:25" ht="16.5" customHeight="1">
      <c r="A86" s="91" t="s">
        <v>172</v>
      </c>
      <c r="B86" s="106">
        <v>3070</v>
      </c>
      <c r="C86" s="104">
        <v>3070</v>
      </c>
      <c r="D86" s="104">
        <v>652</v>
      </c>
      <c r="E86" s="104">
        <v>540</v>
      </c>
      <c r="F86" s="104">
        <v>112</v>
      </c>
      <c r="G86" s="104"/>
      <c r="H86" s="104"/>
      <c r="I86" s="104"/>
      <c r="J86" s="104"/>
      <c r="K86" s="104"/>
      <c r="L86" s="104"/>
      <c r="M86" s="104"/>
      <c r="N86" s="104"/>
      <c r="O86" s="104">
        <v>2418</v>
      </c>
      <c r="P86" s="104">
        <v>2418</v>
      </c>
      <c r="Q86" s="104"/>
      <c r="R86" s="104"/>
      <c r="S86" s="104"/>
      <c r="T86" s="104"/>
      <c r="U86" s="104"/>
      <c r="V86" s="104"/>
      <c r="W86" s="104"/>
      <c r="X86" s="104"/>
      <c r="Y86" s="104"/>
    </row>
    <row r="87" spans="1:25" ht="16.5" customHeight="1">
      <c r="A87" s="91" t="s">
        <v>174</v>
      </c>
      <c r="B87" s="106">
        <v>2876</v>
      </c>
      <c r="C87" s="104">
        <v>2876</v>
      </c>
      <c r="D87" s="104">
        <v>754</v>
      </c>
      <c r="E87" s="104">
        <v>525</v>
      </c>
      <c r="F87" s="104">
        <v>49</v>
      </c>
      <c r="G87" s="104"/>
      <c r="H87" s="104"/>
      <c r="I87" s="104"/>
      <c r="J87" s="104"/>
      <c r="K87" s="104"/>
      <c r="L87" s="104"/>
      <c r="M87" s="104"/>
      <c r="N87" s="104">
        <v>180</v>
      </c>
      <c r="O87" s="104">
        <v>2122</v>
      </c>
      <c r="P87" s="104">
        <v>2122</v>
      </c>
      <c r="Q87" s="104"/>
      <c r="R87" s="104"/>
      <c r="S87" s="104"/>
      <c r="T87" s="104"/>
      <c r="U87" s="104"/>
      <c r="V87" s="104"/>
      <c r="W87" s="104"/>
      <c r="X87" s="104"/>
      <c r="Y87" s="104"/>
    </row>
    <row r="88" spans="1:25" ht="16.5" customHeight="1">
      <c r="A88" s="91" t="s">
        <v>228</v>
      </c>
      <c r="B88" s="106">
        <v>7530</v>
      </c>
      <c r="C88" s="104">
        <v>5470</v>
      </c>
      <c r="D88" s="104">
        <v>3870</v>
      </c>
      <c r="E88" s="104">
        <v>1300</v>
      </c>
      <c r="F88" s="104">
        <v>1900</v>
      </c>
      <c r="G88" s="104">
        <v>110</v>
      </c>
      <c r="H88" s="104"/>
      <c r="I88" s="104"/>
      <c r="J88" s="104"/>
      <c r="K88" s="104">
        <v>150</v>
      </c>
      <c r="L88" s="104"/>
      <c r="M88" s="104">
        <v>360</v>
      </c>
      <c r="N88" s="104">
        <v>50</v>
      </c>
      <c r="O88" s="104">
        <v>1600</v>
      </c>
      <c r="P88" s="104">
        <v>1600</v>
      </c>
      <c r="Q88" s="104"/>
      <c r="R88" s="104"/>
      <c r="S88" s="104"/>
      <c r="T88" s="104"/>
      <c r="U88" s="104"/>
      <c r="V88" s="104">
        <v>960</v>
      </c>
      <c r="W88" s="104">
        <v>1100</v>
      </c>
      <c r="X88" s="104">
        <v>1100</v>
      </c>
      <c r="Y88" s="104"/>
    </row>
    <row r="89" spans="1:25" ht="22.5" customHeight="1">
      <c r="A89" s="91" t="s">
        <v>265</v>
      </c>
      <c r="B89" s="104">
        <v>9770</v>
      </c>
      <c r="C89" s="104"/>
      <c r="D89" s="104"/>
      <c r="E89" s="104"/>
      <c r="F89" s="104"/>
      <c r="G89" s="104"/>
      <c r="H89" s="104"/>
      <c r="I89" s="104"/>
      <c r="J89" s="104"/>
      <c r="K89" s="104"/>
      <c r="L89" s="104"/>
      <c r="M89" s="104"/>
      <c r="N89" s="104"/>
      <c r="O89" s="104"/>
      <c r="P89" s="104"/>
      <c r="Q89" s="104"/>
      <c r="R89" s="104"/>
      <c r="S89" s="104"/>
      <c r="T89" s="104"/>
      <c r="U89" s="104"/>
      <c r="V89" s="104"/>
      <c r="W89" s="104"/>
      <c r="X89" s="104"/>
      <c r="Y89" s="104"/>
    </row>
    <row r="90" spans="1:25" ht="16.5" customHeight="1">
      <c r="A90" s="91" t="s">
        <v>564</v>
      </c>
      <c r="B90" s="106">
        <v>6960</v>
      </c>
      <c r="C90" s="104">
        <v>5085</v>
      </c>
      <c r="D90" s="104">
        <v>3585</v>
      </c>
      <c r="E90" s="104">
        <v>1180</v>
      </c>
      <c r="F90" s="104">
        <v>1745</v>
      </c>
      <c r="G90" s="104">
        <v>100</v>
      </c>
      <c r="H90" s="104"/>
      <c r="I90" s="104"/>
      <c r="J90" s="104"/>
      <c r="K90" s="104">
        <v>130</v>
      </c>
      <c r="L90" s="104"/>
      <c r="M90" s="104">
        <v>350</v>
      </c>
      <c r="N90" s="104">
        <v>80</v>
      </c>
      <c r="O90" s="104">
        <v>1500</v>
      </c>
      <c r="P90" s="104">
        <v>1500</v>
      </c>
      <c r="Q90" s="104"/>
      <c r="R90" s="104"/>
      <c r="S90" s="104"/>
      <c r="T90" s="104"/>
      <c r="U90" s="104"/>
      <c r="V90" s="104">
        <v>1375</v>
      </c>
      <c r="W90" s="104">
        <v>500</v>
      </c>
      <c r="X90" s="104">
        <v>500</v>
      </c>
      <c r="Y90" s="104"/>
    </row>
    <row r="91" spans="1:25" ht="16.5" customHeight="1">
      <c r="A91" s="91" t="s">
        <v>565</v>
      </c>
      <c r="B91" s="106">
        <v>1520</v>
      </c>
      <c r="C91" s="104">
        <v>920</v>
      </c>
      <c r="D91" s="104">
        <v>570</v>
      </c>
      <c r="E91" s="104">
        <v>200</v>
      </c>
      <c r="F91" s="104">
        <v>220</v>
      </c>
      <c r="G91" s="104"/>
      <c r="H91" s="104">
        <v>70</v>
      </c>
      <c r="I91" s="104"/>
      <c r="J91" s="104"/>
      <c r="K91" s="104">
        <v>20</v>
      </c>
      <c r="L91" s="104"/>
      <c r="M91" s="104">
        <v>60</v>
      </c>
      <c r="N91" s="104"/>
      <c r="O91" s="104">
        <v>350</v>
      </c>
      <c r="P91" s="104">
        <v>350</v>
      </c>
      <c r="Q91" s="104"/>
      <c r="R91" s="104"/>
      <c r="S91" s="104"/>
      <c r="T91" s="104"/>
      <c r="U91" s="104"/>
      <c r="V91" s="104">
        <v>250</v>
      </c>
      <c r="W91" s="104">
        <v>350</v>
      </c>
      <c r="X91" s="104">
        <v>350</v>
      </c>
      <c r="Y91" s="104"/>
    </row>
    <row r="92" spans="1:25" ht="16.5" customHeight="1">
      <c r="A92" s="91" t="s">
        <v>566</v>
      </c>
      <c r="B92" s="106">
        <v>1290</v>
      </c>
      <c r="C92" s="104">
        <v>740</v>
      </c>
      <c r="D92" s="104">
        <v>740</v>
      </c>
      <c r="E92" s="104">
        <v>250</v>
      </c>
      <c r="F92" s="104">
        <v>300</v>
      </c>
      <c r="G92" s="104"/>
      <c r="H92" s="104">
        <v>90</v>
      </c>
      <c r="I92" s="104"/>
      <c r="J92" s="104"/>
      <c r="K92" s="104">
        <v>30</v>
      </c>
      <c r="L92" s="104"/>
      <c r="M92" s="104">
        <v>70</v>
      </c>
      <c r="N92" s="104"/>
      <c r="O92" s="104"/>
      <c r="P92" s="104"/>
      <c r="Q92" s="104"/>
      <c r="R92" s="104"/>
      <c r="S92" s="104"/>
      <c r="T92" s="104"/>
      <c r="U92" s="104"/>
      <c r="V92" s="104">
        <v>400</v>
      </c>
      <c r="W92" s="104">
        <v>150</v>
      </c>
      <c r="X92" s="104">
        <v>150</v>
      </c>
      <c r="Y92" s="104"/>
    </row>
    <row r="93" spans="1:25" ht="16.5" customHeight="1">
      <c r="A93" s="91" t="s">
        <v>271</v>
      </c>
      <c r="B93" s="104">
        <v>16330</v>
      </c>
      <c r="C93" s="104"/>
      <c r="D93" s="104"/>
      <c r="E93" s="104"/>
      <c r="F93" s="104"/>
      <c r="G93" s="104"/>
      <c r="H93" s="104"/>
      <c r="I93" s="104"/>
      <c r="J93" s="104"/>
      <c r="K93" s="104"/>
      <c r="L93" s="104"/>
      <c r="M93" s="104"/>
      <c r="N93" s="104"/>
      <c r="O93" s="104"/>
      <c r="P93" s="104"/>
      <c r="Q93" s="104"/>
      <c r="R93" s="104"/>
      <c r="S93" s="104"/>
      <c r="T93" s="104"/>
      <c r="U93" s="104"/>
      <c r="V93" s="104"/>
      <c r="W93" s="104"/>
      <c r="X93" s="104"/>
      <c r="Y93" s="104"/>
    </row>
    <row r="94" spans="1:25" ht="16.5" customHeight="1">
      <c r="A94" s="91" t="s">
        <v>567</v>
      </c>
      <c r="B94" s="106">
        <v>6690</v>
      </c>
      <c r="C94" s="104">
        <v>2620</v>
      </c>
      <c r="D94" s="104">
        <v>2450</v>
      </c>
      <c r="E94" s="104">
        <v>800</v>
      </c>
      <c r="F94" s="104">
        <v>1160</v>
      </c>
      <c r="G94" s="104">
        <v>70</v>
      </c>
      <c r="H94" s="104"/>
      <c r="I94" s="104">
        <v>70</v>
      </c>
      <c r="J94" s="104"/>
      <c r="K94" s="104">
        <v>80</v>
      </c>
      <c r="L94" s="104"/>
      <c r="M94" s="104">
        <v>230</v>
      </c>
      <c r="N94" s="104">
        <v>40</v>
      </c>
      <c r="O94" s="104">
        <v>170</v>
      </c>
      <c r="P94" s="104">
        <v>170</v>
      </c>
      <c r="Q94" s="104"/>
      <c r="R94" s="104"/>
      <c r="S94" s="104"/>
      <c r="T94" s="104"/>
      <c r="U94" s="104"/>
      <c r="V94" s="104">
        <v>790</v>
      </c>
      <c r="W94" s="104">
        <v>3280</v>
      </c>
      <c r="X94" s="104">
        <v>3280</v>
      </c>
      <c r="Y94" s="104"/>
    </row>
    <row r="95" spans="1:25" ht="16.5" customHeight="1">
      <c r="A95" s="91" t="s">
        <v>568</v>
      </c>
      <c r="B95" s="106">
        <v>5850</v>
      </c>
      <c r="C95" s="104">
        <v>5470</v>
      </c>
      <c r="D95" s="104">
        <v>4920</v>
      </c>
      <c r="E95" s="104">
        <v>1800</v>
      </c>
      <c r="F95" s="104">
        <v>1900</v>
      </c>
      <c r="G95" s="104"/>
      <c r="H95" s="104">
        <v>600</v>
      </c>
      <c r="I95" s="104"/>
      <c r="J95" s="104"/>
      <c r="K95" s="104">
        <v>160</v>
      </c>
      <c r="L95" s="104"/>
      <c r="M95" s="104">
        <v>460</v>
      </c>
      <c r="N95" s="104"/>
      <c r="O95" s="104">
        <v>550</v>
      </c>
      <c r="P95" s="104">
        <v>550</v>
      </c>
      <c r="Q95" s="104"/>
      <c r="R95" s="104"/>
      <c r="S95" s="104"/>
      <c r="T95" s="104"/>
      <c r="U95" s="104"/>
      <c r="V95" s="104">
        <v>380</v>
      </c>
      <c r="W95" s="104"/>
      <c r="X95" s="104"/>
      <c r="Y95" s="104"/>
    </row>
    <row r="96" spans="1:25" ht="16.5" customHeight="1">
      <c r="A96" s="91" t="s">
        <v>569</v>
      </c>
      <c r="B96" s="106">
        <v>3790</v>
      </c>
      <c r="C96" s="104">
        <v>3790</v>
      </c>
      <c r="D96" s="104">
        <v>3440</v>
      </c>
      <c r="E96" s="104">
        <v>1250</v>
      </c>
      <c r="F96" s="104">
        <v>1300</v>
      </c>
      <c r="G96" s="104"/>
      <c r="H96" s="104">
        <v>450</v>
      </c>
      <c r="I96" s="104"/>
      <c r="J96" s="104"/>
      <c r="K96" s="104">
        <v>120</v>
      </c>
      <c r="L96" s="104"/>
      <c r="M96" s="104">
        <v>320</v>
      </c>
      <c r="N96" s="104"/>
      <c r="O96" s="104">
        <v>350</v>
      </c>
      <c r="P96" s="104">
        <v>350</v>
      </c>
      <c r="Q96" s="104"/>
      <c r="R96" s="104"/>
      <c r="S96" s="104"/>
      <c r="T96" s="104"/>
      <c r="U96" s="104"/>
      <c r="V96" s="104"/>
      <c r="W96" s="104"/>
      <c r="X96" s="104"/>
      <c r="Y96" s="104"/>
    </row>
    <row r="97" spans="1:25" ht="16.5" customHeight="1">
      <c r="A97" s="91" t="s">
        <v>273</v>
      </c>
      <c r="B97" s="106">
        <v>19030</v>
      </c>
      <c r="C97" s="104">
        <v>10170</v>
      </c>
      <c r="D97" s="104">
        <v>7920</v>
      </c>
      <c r="E97" s="104">
        <v>3000</v>
      </c>
      <c r="F97" s="104">
        <v>3000</v>
      </c>
      <c r="G97" s="104"/>
      <c r="H97" s="104">
        <v>950</v>
      </c>
      <c r="I97" s="104"/>
      <c r="J97" s="104"/>
      <c r="K97" s="104">
        <v>270</v>
      </c>
      <c r="L97" s="104"/>
      <c r="M97" s="104">
        <v>700</v>
      </c>
      <c r="N97" s="104"/>
      <c r="O97" s="104">
        <v>2250</v>
      </c>
      <c r="P97" s="104">
        <v>2250</v>
      </c>
      <c r="Q97" s="104"/>
      <c r="R97" s="104"/>
      <c r="S97" s="104"/>
      <c r="T97" s="104"/>
      <c r="U97" s="104"/>
      <c r="V97" s="104">
        <v>860</v>
      </c>
      <c r="W97" s="104">
        <v>8000</v>
      </c>
      <c r="X97" s="104">
        <v>6050</v>
      </c>
      <c r="Y97" s="104">
        <v>1950</v>
      </c>
    </row>
    <row r="98" spans="1:25" ht="16.5" customHeight="1">
      <c r="A98" s="91" t="s">
        <v>415</v>
      </c>
      <c r="B98" s="106">
        <v>34070</v>
      </c>
      <c r="C98" s="104">
        <v>21160</v>
      </c>
      <c r="D98" s="104">
        <v>19710</v>
      </c>
      <c r="E98" s="104">
        <v>7000</v>
      </c>
      <c r="F98" s="104">
        <v>9500</v>
      </c>
      <c r="G98" s="104">
        <v>600</v>
      </c>
      <c r="H98" s="104"/>
      <c r="I98" s="104"/>
      <c r="J98" s="104"/>
      <c r="K98" s="104">
        <v>210</v>
      </c>
      <c r="L98" s="104"/>
      <c r="M98" s="104">
        <v>2000</v>
      </c>
      <c r="N98" s="104">
        <v>400</v>
      </c>
      <c r="O98" s="104">
        <v>1450</v>
      </c>
      <c r="P98" s="104">
        <v>1450</v>
      </c>
      <c r="Q98" s="104"/>
      <c r="R98" s="104"/>
      <c r="S98" s="104"/>
      <c r="T98" s="104"/>
      <c r="U98" s="104"/>
      <c r="V98" s="104">
        <v>4910</v>
      </c>
      <c r="W98" s="104">
        <v>8000</v>
      </c>
      <c r="X98" s="104"/>
      <c r="Y98" s="104">
        <v>8000</v>
      </c>
    </row>
    <row r="99" spans="1:25" ht="16.5" customHeight="1">
      <c r="A99" s="91" t="s">
        <v>176</v>
      </c>
      <c r="B99" s="106">
        <v>6785</v>
      </c>
      <c r="C99" s="104">
        <v>4765</v>
      </c>
      <c r="D99" s="104">
        <v>4015</v>
      </c>
      <c r="E99" s="104">
        <v>1300</v>
      </c>
      <c r="F99" s="104">
        <v>2000</v>
      </c>
      <c r="G99" s="104">
        <v>100</v>
      </c>
      <c r="H99" s="104"/>
      <c r="I99" s="104"/>
      <c r="J99" s="104"/>
      <c r="K99" s="104">
        <v>140</v>
      </c>
      <c r="L99" s="104"/>
      <c r="M99" s="104">
        <v>400</v>
      </c>
      <c r="N99" s="104">
        <v>75</v>
      </c>
      <c r="O99" s="104">
        <v>750</v>
      </c>
      <c r="P99" s="104">
        <v>750</v>
      </c>
      <c r="Q99" s="104"/>
      <c r="R99" s="104"/>
      <c r="S99" s="104"/>
      <c r="T99" s="104"/>
      <c r="U99" s="104"/>
      <c r="V99" s="104">
        <v>1930</v>
      </c>
      <c r="W99" s="104">
        <v>90</v>
      </c>
      <c r="X99" s="104">
        <v>90</v>
      </c>
      <c r="Y99" s="104"/>
    </row>
    <row r="100" spans="1:25" ht="16.5" customHeight="1">
      <c r="A100" s="91" t="s">
        <v>178</v>
      </c>
      <c r="B100" s="106">
        <v>450</v>
      </c>
      <c r="C100" s="104"/>
      <c r="D100" s="104"/>
      <c r="E100" s="104"/>
      <c r="F100" s="104"/>
      <c r="G100" s="104"/>
      <c r="H100" s="104"/>
      <c r="I100" s="104"/>
      <c r="J100" s="104"/>
      <c r="K100" s="104"/>
      <c r="L100" s="104"/>
      <c r="M100" s="104"/>
      <c r="N100" s="104"/>
      <c r="O100" s="104"/>
      <c r="P100" s="104"/>
      <c r="Q100" s="104"/>
      <c r="R100" s="104"/>
      <c r="S100" s="104"/>
      <c r="T100" s="104"/>
      <c r="U100" s="104"/>
      <c r="V100" s="104">
        <v>330</v>
      </c>
      <c r="W100" s="104">
        <v>120</v>
      </c>
      <c r="X100" s="104">
        <v>120</v>
      </c>
      <c r="Y100" s="104"/>
    </row>
    <row r="101" spans="1:25" ht="16.5" customHeight="1">
      <c r="A101" s="91" t="s">
        <v>256</v>
      </c>
      <c r="B101" s="104">
        <v>4965</v>
      </c>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row>
    <row r="102" spans="1:25" ht="16.5" customHeight="1">
      <c r="A102" s="91" t="s">
        <v>570</v>
      </c>
      <c r="B102" s="106">
        <v>3780</v>
      </c>
      <c r="C102" s="104">
        <v>2890</v>
      </c>
      <c r="D102" s="104">
        <v>2240</v>
      </c>
      <c r="E102" s="104">
        <v>750</v>
      </c>
      <c r="F102" s="104">
        <v>1100</v>
      </c>
      <c r="G102" s="104">
        <v>60</v>
      </c>
      <c r="H102" s="104"/>
      <c r="I102" s="104"/>
      <c r="J102" s="104"/>
      <c r="K102" s="104">
        <v>80</v>
      </c>
      <c r="L102" s="104"/>
      <c r="M102" s="104">
        <v>200</v>
      </c>
      <c r="N102" s="104">
        <v>50</v>
      </c>
      <c r="O102" s="104">
        <v>650</v>
      </c>
      <c r="P102" s="104">
        <v>650</v>
      </c>
      <c r="Q102" s="104"/>
      <c r="R102" s="104"/>
      <c r="S102" s="104"/>
      <c r="T102" s="104"/>
      <c r="U102" s="104"/>
      <c r="V102" s="104">
        <v>890</v>
      </c>
      <c r="W102" s="104"/>
      <c r="X102" s="104"/>
      <c r="Y102" s="104"/>
    </row>
    <row r="103" spans="1:25" ht="16.5" customHeight="1">
      <c r="A103" s="91" t="s">
        <v>571</v>
      </c>
      <c r="B103" s="106">
        <v>1185</v>
      </c>
      <c r="C103" s="104">
        <v>865</v>
      </c>
      <c r="D103" s="104">
        <v>745</v>
      </c>
      <c r="E103" s="104">
        <v>250</v>
      </c>
      <c r="F103" s="104">
        <v>300</v>
      </c>
      <c r="G103" s="104"/>
      <c r="H103" s="104">
        <v>95</v>
      </c>
      <c r="I103" s="104"/>
      <c r="J103" s="104"/>
      <c r="K103" s="104">
        <v>30</v>
      </c>
      <c r="L103" s="104"/>
      <c r="M103" s="104">
        <v>70</v>
      </c>
      <c r="N103" s="104"/>
      <c r="O103" s="104">
        <v>120</v>
      </c>
      <c r="P103" s="104">
        <v>120</v>
      </c>
      <c r="Q103" s="104"/>
      <c r="R103" s="104"/>
      <c r="S103" s="104"/>
      <c r="T103" s="104"/>
      <c r="U103" s="104"/>
      <c r="V103" s="104">
        <v>320</v>
      </c>
      <c r="W103" s="104"/>
      <c r="X103" s="104"/>
      <c r="Y103" s="104"/>
    </row>
    <row r="104" spans="1:25" ht="16.5" customHeight="1">
      <c r="A104" s="91" t="s">
        <v>234</v>
      </c>
      <c r="B104" s="104">
        <v>100862</v>
      </c>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row>
    <row r="105" spans="1:25" ht="16.5" customHeight="1">
      <c r="A105" s="91" t="s">
        <v>572</v>
      </c>
      <c r="B105" s="106">
        <v>26125</v>
      </c>
      <c r="C105" s="104">
        <v>9915</v>
      </c>
      <c r="D105" s="104">
        <v>6075</v>
      </c>
      <c r="E105" s="104">
        <v>2100</v>
      </c>
      <c r="F105" s="104">
        <v>2880</v>
      </c>
      <c r="G105" s="104">
        <v>200</v>
      </c>
      <c r="H105" s="104"/>
      <c r="I105" s="104"/>
      <c r="J105" s="104"/>
      <c r="K105" s="104">
        <v>215</v>
      </c>
      <c r="L105" s="104"/>
      <c r="M105" s="104">
        <v>600</v>
      </c>
      <c r="N105" s="104">
        <v>80</v>
      </c>
      <c r="O105" s="104">
        <v>3840</v>
      </c>
      <c r="P105" s="104">
        <v>3840</v>
      </c>
      <c r="Q105" s="104"/>
      <c r="R105" s="104"/>
      <c r="S105" s="104"/>
      <c r="T105" s="104"/>
      <c r="U105" s="104"/>
      <c r="V105" s="104">
        <v>2610</v>
      </c>
      <c r="W105" s="104">
        <v>13600</v>
      </c>
      <c r="X105" s="104">
        <v>13600</v>
      </c>
      <c r="Y105" s="104"/>
    </row>
    <row r="106" spans="1:25" ht="16.5" customHeight="1">
      <c r="A106" s="91" t="s">
        <v>573</v>
      </c>
      <c r="B106" s="106">
        <v>26980</v>
      </c>
      <c r="C106" s="104">
        <v>25980</v>
      </c>
      <c r="D106" s="104">
        <v>24980</v>
      </c>
      <c r="E106" s="104">
        <v>9000</v>
      </c>
      <c r="F106" s="104">
        <v>9500</v>
      </c>
      <c r="G106" s="104"/>
      <c r="H106" s="104">
        <v>3500</v>
      </c>
      <c r="I106" s="104"/>
      <c r="J106" s="104"/>
      <c r="K106" s="104">
        <v>780</v>
      </c>
      <c r="L106" s="104"/>
      <c r="M106" s="104">
        <v>2200</v>
      </c>
      <c r="N106" s="104"/>
      <c r="O106" s="104">
        <v>1000</v>
      </c>
      <c r="P106" s="104">
        <v>1000</v>
      </c>
      <c r="Q106" s="104"/>
      <c r="R106" s="104"/>
      <c r="S106" s="104"/>
      <c r="T106" s="104"/>
      <c r="U106" s="104"/>
      <c r="V106" s="104"/>
      <c r="W106" s="104">
        <v>1000</v>
      </c>
      <c r="X106" s="104">
        <v>1000</v>
      </c>
      <c r="Y106" s="104"/>
    </row>
    <row r="107" spans="1:25" ht="16.5" customHeight="1">
      <c r="A107" s="91" t="s">
        <v>574</v>
      </c>
      <c r="B107" s="106">
        <v>13640</v>
      </c>
      <c r="C107" s="104">
        <v>13100</v>
      </c>
      <c r="D107" s="104">
        <v>12930</v>
      </c>
      <c r="E107" s="104">
        <v>4500</v>
      </c>
      <c r="F107" s="104">
        <v>5000</v>
      </c>
      <c r="G107" s="104"/>
      <c r="H107" s="104">
        <v>2000</v>
      </c>
      <c r="I107" s="104"/>
      <c r="J107" s="104"/>
      <c r="K107" s="104">
        <v>370</v>
      </c>
      <c r="L107" s="104"/>
      <c r="M107" s="104">
        <v>1060</v>
      </c>
      <c r="N107" s="104"/>
      <c r="O107" s="104">
        <v>170</v>
      </c>
      <c r="P107" s="104">
        <v>170</v>
      </c>
      <c r="Q107" s="104"/>
      <c r="R107" s="104"/>
      <c r="S107" s="104"/>
      <c r="T107" s="104"/>
      <c r="U107" s="104"/>
      <c r="V107" s="104">
        <v>540</v>
      </c>
      <c r="W107" s="104"/>
      <c r="X107" s="104"/>
      <c r="Y107" s="104"/>
    </row>
    <row r="108" spans="1:25" ht="16.5" customHeight="1">
      <c r="A108" s="91" t="s">
        <v>575</v>
      </c>
      <c r="B108" s="106">
        <v>18810</v>
      </c>
      <c r="C108" s="104">
        <v>18130</v>
      </c>
      <c r="D108" s="104">
        <v>15870</v>
      </c>
      <c r="E108" s="104">
        <v>5450</v>
      </c>
      <c r="F108" s="104">
        <v>6400</v>
      </c>
      <c r="G108" s="104"/>
      <c r="H108" s="104">
        <v>2000</v>
      </c>
      <c r="I108" s="104"/>
      <c r="J108" s="104"/>
      <c r="K108" s="104">
        <v>520</v>
      </c>
      <c r="L108" s="104"/>
      <c r="M108" s="104">
        <v>1500</v>
      </c>
      <c r="N108" s="104"/>
      <c r="O108" s="104">
        <v>2260</v>
      </c>
      <c r="P108" s="104">
        <v>2260</v>
      </c>
      <c r="Q108" s="104"/>
      <c r="R108" s="104"/>
      <c r="S108" s="104"/>
      <c r="T108" s="104"/>
      <c r="U108" s="104"/>
      <c r="V108" s="104">
        <v>680</v>
      </c>
      <c r="W108" s="104"/>
      <c r="X108" s="104"/>
      <c r="Y108" s="104"/>
    </row>
    <row r="109" spans="1:25" ht="16.5" customHeight="1">
      <c r="A109" s="91" t="s">
        <v>576</v>
      </c>
      <c r="B109" s="106">
        <v>2297</v>
      </c>
      <c r="C109" s="104">
        <v>1997</v>
      </c>
      <c r="D109" s="104">
        <v>1825</v>
      </c>
      <c r="E109" s="104">
        <v>600</v>
      </c>
      <c r="F109" s="104">
        <v>750</v>
      </c>
      <c r="G109" s="104"/>
      <c r="H109" s="104">
        <v>250</v>
      </c>
      <c r="I109" s="104"/>
      <c r="J109" s="104"/>
      <c r="K109" s="104">
        <v>60</v>
      </c>
      <c r="L109" s="104"/>
      <c r="M109" s="104">
        <v>165</v>
      </c>
      <c r="N109" s="104"/>
      <c r="O109" s="104">
        <v>172</v>
      </c>
      <c r="P109" s="104">
        <v>172</v>
      </c>
      <c r="Q109" s="104"/>
      <c r="R109" s="104"/>
      <c r="S109" s="104"/>
      <c r="T109" s="104"/>
      <c r="U109" s="104"/>
      <c r="V109" s="104">
        <v>300</v>
      </c>
      <c r="W109" s="104"/>
      <c r="X109" s="104"/>
      <c r="Y109" s="104"/>
    </row>
    <row r="110" spans="1:25" ht="16.5" customHeight="1">
      <c r="A110" s="91" t="s">
        <v>577</v>
      </c>
      <c r="B110" s="106">
        <v>6660</v>
      </c>
      <c r="C110" s="104">
        <v>6300</v>
      </c>
      <c r="D110" s="104">
        <v>4140</v>
      </c>
      <c r="E110" s="104">
        <v>1450</v>
      </c>
      <c r="F110" s="104">
        <v>1600</v>
      </c>
      <c r="G110" s="104"/>
      <c r="H110" s="104">
        <v>550</v>
      </c>
      <c r="I110" s="104"/>
      <c r="J110" s="104"/>
      <c r="K110" s="104">
        <v>140</v>
      </c>
      <c r="L110" s="104"/>
      <c r="M110" s="104">
        <v>400</v>
      </c>
      <c r="N110" s="104"/>
      <c r="O110" s="104">
        <v>2160</v>
      </c>
      <c r="P110" s="104">
        <v>2160</v>
      </c>
      <c r="Q110" s="104"/>
      <c r="R110" s="104"/>
      <c r="S110" s="104"/>
      <c r="T110" s="104"/>
      <c r="U110" s="104"/>
      <c r="V110" s="104">
        <v>360</v>
      </c>
      <c r="W110" s="104"/>
      <c r="X110" s="104"/>
      <c r="Y110" s="104"/>
    </row>
    <row r="111" spans="1:25" ht="16.5" customHeight="1">
      <c r="A111" s="91" t="s">
        <v>578</v>
      </c>
      <c r="B111" s="106">
        <v>6350</v>
      </c>
      <c r="C111" s="104">
        <v>6350</v>
      </c>
      <c r="D111" s="104">
        <v>6350</v>
      </c>
      <c r="E111" s="104">
        <v>2100</v>
      </c>
      <c r="F111" s="104">
        <v>2600</v>
      </c>
      <c r="G111" s="104"/>
      <c r="H111" s="104">
        <v>850</v>
      </c>
      <c r="I111" s="104"/>
      <c r="J111" s="104"/>
      <c r="K111" s="104">
        <v>200</v>
      </c>
      <c r="L111" s="104"/>
      <c r="M111" s="104">
        <v>600</v>
      </c>
      <c r="N111" s="104"/>
      <c r="O111" s="104"/>
      <c r="P111" s="104"/>
      <c r="Q111" s="104"/>
      <c r="R111" s="104"/>
      <c r="S111" s="104"/>
      <c r="T111" s="104"/>
      <c r="U111" s="104"/>
      <c r="V111" s="104"/>
      <c r="W111" s="104"/>
      <c r="X111" s="104"/>
      <c r="Y111" s="104"/>
    </row>
    <row r="112" spans="1:25" ht="16.5" customHeight="1">
      <c r="A112" s="91" t="s">
        <v>247</v>
      </c>
      <c r="B112" s="106">
        <v>5610</v>
      </c>
      <c r="C112" s="104">
        <v>5610</v>
      </c>
      <c r="D112" s="104">
        <v>4250</v>
      </c>
      <c r="E112" s="104">
        <v>1450</v>
      </c>
      <c r="F112" s="104">
        <v>1700</v>
      </c>
      <c r="G112" s="104"/>
      <c r="H112" s="104">
        <v>560</v>
      </c>
      <c r="I112" s="104"/>
      <c r="J112" s="104"/>
      <c r="K112" s="104">
        <v>140</v>
      </c>
      <c r="L112" s="104"/>
      <c r="M112" s="104">
        <v>400</v>
      </c>
      <c r="N112" s="104"/>
      <c r="O112" s="104">
        <v>1360</v>
      </c>
      <c r="P112" s="104">
        <v>1360</v>
      </c>
      <c r="Q112" s="104"/>
      <c r="R112" s="104"/>
      <c r="S112" s="104"/>
      <c r="T112" s="104"/>
      <c r="U112" s="104"/>
      <c r="V112" s="104"/>
      <c r="W112" s="104"/>
      <c r="X112" s="104"/>
      <c r="Y112" s="104"/>
    </row>
    <row r="113" spans="1:25" ht="16.5" customHeight="1">
      <c r="A113" s="91" t="s">
        <v>249</v>
      </c>
      <c r="B113" s="106">
        <v>46330</v>
      </c>
      <c r="C113" s="104">
        <v>46330</v>
      </c>
      <c r="D113" s="104">
        <v>41630</v>
      </c>
      <c r="E113" s="104">
        <v>14500</v>
      </c>
      <c r="F113" s="104">
        <v>16400</v>
      </c>
      <c r="G113" s="104"/>
      <c r="H113" s="104">
        <v>5500</v>
      </c>
      <c r="I113" s="104"/>
      <c r="J113" s="104"/>
      <c r="K113" s="104">
        <v>1230</v>
      </c>
      <c r="L113" s="104"/>
      <c r="M113" s="104">
        <v>4000</v>
      </c>
      <c r="N113" s="104"/>
      <c r="O113" s="104">
        <v>4700</v>
      </c>
      <c r="P113" s="104">
        <v>4700</v>
      </c>
      <c r="Q113" s="104"/>
      <c r="R113" s="104"/>
      <c r="S113" s="104"/>
      <c r="T113" s="104"/>
      <c r="U113" s="104"/>
      <c r="V113" s="104"/>
      <c r="W113" s="104"/>
      <c r="X113" s="104"/>
      <c r="Y113" s="104"/>
    </row>
    <row r="114" spans="1:25" ht="16.5" customHeight="1">
      <c r="A114" s="91" t="s">
        <v>251</v>
      </c>
      <c r="B114" s="106">
        <v>3530</v>
      </c>
      <c r="C114" s="104">
        <v>2730</v>
      </c>
      <c r="D114" s="104">
        <v>2290</v>
      </c>
      <c r="E114" s="104">
        <v>700</v>
      </c>
      <c r="F114" s="104">
        <v>1000</v>
      </c>
      <c r="G114" s="104"/>
      <c r="H114" s="104">
        <v>300</v>
      </c>
      <c r="I114" s="104"/>
      <c r="J114" s="104"/>
      <c r="K114" s="104">
        <v>70</v>
      </c>
      <c r="L114" s="104"/>
      <c r="M114" s="104">
        <v>220</v>
      </c>
      <c r="N114" s="104"/>
      <c r="O114" s="104">
        <v>440</v>
      </c>
      <c r="P114" s="104">
        <v>440</v>
      </c>
      <c r="Q114" s="104"/>
      <c r="R114" s="104"/>
      <c r="S114" s="104"/>
      <c r="T114" s="104"/>
      <c r="U114" s="104"/>
      <c r="V114" s="104">
        <v>800</v>
      </c>
      <c r="W114" s="104"/>
      <c r="X114" s="104"/>
      <c r="Y114" s="104"/>
    </row>
    <row r="115" spans="1:25" ht="16.5" customHeight="1">
      <c r="A115" s="91" t="s">
        <v>260</v>
      </c>
      <c r="B115" s="106">
        <v>2230</v>
      </c>
      <c r="C115" s="104">
        <v>1380</v>
      </c>
      <c r="D115" s="104">
        <v>1260</v>
      </c>
      <c r="E115" s="104">
        <v>400</v>
      </c>
      <c r="F115" s="104">
        <v>560</v>
      </c>
      <c r="G115" s="104">
        <v>30</v>
      </c>
      <c r="H115" s="104"/>
      <c r="I115" s="104">
        <v>100</v>
      </c>
      <c r="J115" s="104"/>
      <c r="K115" s="104">
        <v>40</v>
      </c>
      <c r="L115" s="104"/>
      <c r="M115" s="104">
        <v>100</v>
      </c>
      <c r="N115" s="104">
        <v>30</v>
      </c>
      <c r="O115" s="104">
        <v>120</v>
      </c>
      <c r="P115" s="104">
        <v>120</v>
      </c>
      <c r="Q115" s="104"/>
      <c r="R115" s="104"/>
      <c r="S115" s="104"/>
      <c r="T115" s="104"/>
      <c r="U115" s="104"/>
      <c r="V115" s="104">
        <v>550</v>
      </c>
      <c r="W115" s="104">
        <v>300</v>
      </c>
      <c r="X115" s="104">
        <v>300</v>
      </c>
      <c r="Y115" s="104"/>
    </row>
    <row r="116" spans="1:25" ht="16.5" customHeight="1">
      <c r="A116" s="91" t="s">
        <v>275</v>
      </c>
      <c r="B116" s="106">
        <v>13340</v>
      </c>
      <c r="C116" s="104">
        <v>4450</v>
      </c>
      <c r="D116" s="104">
        <v>3340</v>
      </c>
      <c r="E116" s="104">
        <v>1260</v>
      </c>
      <c r="F116" s="104">
        <v>1260</v>
      </c>
      <c r="G116" s="104"/>
      <c r="H116" s="104">
        <v>350</v>
      </c>
      <c r="I116" s="104"/>
      <c r="J116" s="104"/>
      <c r="K116" s="104">
        <v>110</v>
      </c>
      <c r="L116" s="104"/>
      <c r="M116" s="104">
        <v>300</v>
      </c>
      <c r="N116" s="104">
        <v>60</v>
      </c>
      <c r="O116" s="104">
        <v>1110</v>
      </c>
      <c r="P116" s="104">
        <v>1110</v>
      </c>
      <c r="Q116" s="104"/>
      <c r="R116" s="104"/>
      <c r="S116" s="104"/>
      <c r="T116" s="104"/>
      <c r="U116" s="104"/>
      <c r="V116" s="104">
        <v>590</v>
      </c>
      <c r="W116" s="104">
        <v>8300</v>
      </c>
      <c r="X116" s="104">
        <v>8300</v>
      </c>
      <c r="Y116" s="104"/>
    </row>
    <row r="117" spans="1:25" ht="16.5" customHeight="1">
      <c r="A117" s="91" t="s">
        <v>180</v>
      </c>
      <c r="B117" s="104">
        <v>19257.510000000002</v>
      </c>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row>
    <row r="118" spans="1:25" ht="16.5" customHeight="1">
      <c r="A118" s="91" t="s">
        <v>579</v>
      </c>
      <c r="B118" s="106">
        <v>13653.62</v>
      </c>
      <c r="C118" s="104">
        <v>10613.62</v>
      </c>
      <c r="D118" s="104">
        <v>10092.62</v>
      </c>
      <c r="E118" s="104">
        <v>3060</v>
      </c>
      <c r="F118" s="104">
        <v>4420</v>
      </c>
      <c r="G118" s="104">
        <v>260</v>
      </c>
      <c r="H118" s="104"/>
      <c r="I118" s="104">
        <v>1097.62</v>
      </c>
      <c r="J118" s="104"/>
      <c r="K118" s="104">
        <v>321</v>
      </c>
      <c r="L118" s="104"/>
      <c r="M118" s="104">
        <v>774</v>
      </c>
      <c r="N118" s="104">
        <v>160</v>
      </c>
      <c r="O118" s="104">
        <v>521</v>
      </c>
      <c r="P118" s="104">
        <v>521</v>
      </c>
      <c r="Q118" s="104"/>
      <c r="R118" s="104"/>
      <c r="S118" s="104"/>
      <c r="T118" s="104"/>
      <c r="U118" s="104"/>
      <c r="V118" s="104">
        <v>2640</v>
      </c>
      <c r="W118" s="104">
        <v>400</v>
      </c>
      <c r="X118" s="104">
        <v>400</v>
      </c>
      <c r="Y118" s="104"/>
    </row>
    <row r="119" spans="1:25" ht="16.5" customHeight="1">
      <c r="A119" s="91" t="s">
        <v>580</v>
      </c>
      <c r="B119" s="106">
        <v>1061</v>
      </c>
      <c r="C119" s="104">
        <v>631</v>
      </c>
      <c r="D119" s="104">
        <v>541</v>
      </c>
      <c r="E119" s="104">
        <v>200</v>
      </c>
      <c r="F119" s="104">
        <v>240</v>
      </c>
      <c r="G119" s="104">
        <v>20</v>
      </c>
      <c r="H119" s="104"/>
      <c r="I119" s="104"/>
      <c r="J119" s="104"/>
      <c r="K119" s="104">
        <v>22</v>
      </c>
      <c r="L119" s="104"/>
      <c r="M119" s="104">
        <v>50</v>
      </c>
      <c r="N119" s="104">
        <v>9</v>
      </c>
      <c r="O119" s="104">
        <v>90</v>
      </c>
      <c r="P119" s="104">
        <v>90</v>
      </c>
      <c r="Q119" s="104"/>
      <c r="R119" s="104"/>
      <c r="S119" s="104"/>
      <c r="T119" s="104"/>
      <c r="U119" s="104"/>
      <c r="V119" s="104">
        <v>280</v>
      </c>
      <c r="W119" s="104">
        <v>150</v>
      </c>
      <c r="X119" s="104">
        <v>150</v>
      </c>
      <c r="Y119" s="104"/>
    </row>
    <row r="120" spans="1:25" ht="16.5" customHeight="1">
      <c r="A120" s="91" t="s">
        <v>581</v>
      </c>
      <c r="B120" s="106">
        <v>2094.89</v>
      </c>
      <c r="C120" s="104">
        <v>1544.89</v>
      </c>
      <c r="D120" s="104">
        <v>1544.89</v>
      </c>
      <c r="E120" s="104">
        <v>420</v>
      </c>
      <c r="F120" s="104">
        <v>681</v>
      </c>
      <c r="G120" s="104">
        <v>39</v>
      </c>
      <c r="H120" s="104"/>
      <c r="I120" s="104">
        <v>160.89</v>
      </c>
      <c r="J120" s="104"/>
      <c r="K120" s="104">
        <v>49</v>
      </c>
      <c r="L120" s="104"/>
      <c r="M120" s="104">
        <v>165</v>
      </c>
      <c r="N120" s="104">
        <v>30</v>
      </c>
      <c r="O120" s="104"/>
      <c r="P120" s="104"/>
      <c r="Q120" s="104"/>
      <c r="R120" s="104"/>
      <c r="S120" s="104"/>
      <c r="T120" s="104"/>
      <c r="U120" s="104"/>
      <c r="V120" s="104">
        <v>550</v>
      </c>
      <c r="W120" s="104"/>
      <c r="X120" s="104"/>
      <c r="Y120" s="104"/>
    </row>
    <row r="121" spans="1:25" ht="16.5" customHeight="1">
      <c r="A121" s="91" t="s">
        <v>582</v>
      </c>
      <c r="B121" s="106">
        <v>741</v>
      </c>
      <c r="C121" s="104">
        <v>471</v>
      </c>
      <c r="D121" s="104">
        <v>221</v>
      </c>
      <c r="E121" s="104">
        <v>100</v>
      </c>
      <c r="F121" s="104">
        <v>80</v>
      </c>
      <c r="G121" s="104">
        <v>10</v>
      </c>
      <c r="H121" s="104"/>
      <c r="I121" s="104"/>
      <c r="J121" s="104"/>
      <c r="K121" s="104">
        <v>6</v>
      </c>
      <c r="L121" s="104"/>
      <c r="M121" s="104">
        <v>25</v>
      </c>
      <c r="N121" s="104"/>
      <c r="O121" s="104">
        <v>250</v>
      </c>
      <c r="P121" s="104">
        <v>250</v>
      </c>
      <c r="Q121" s="104"/>
      <c r="R121" s="104"/>
      <c r="S121" s="104"/>
      <c r="T121" s="104"/>
      <c r="U121" s="104"/>
      <c r="V121" s="104">
        <v>100</v>
      </c>
      <c r="W121" s="104">
        <v>170</v>
      </c>
      <c r="X121" s="104">
        <v>170</v>
      </c>
      <c r="Y121" s="104"/>
    </row>
    <row r="122" spans="1:25" ht="16.5" customHeight="1">
      <c r="A122" s="91" t="s">
        <v>583</v>
      </c>
      <c r="B122" s="106">
        <v>815</v>
      </c>
      <c r="C122" s="104">
        <v>415</v>
      </c>
      <c r="D122" s="104">
        <v>405</v>
      </c>
      <c r="E122" s="104">
        <v>300</v>
      </c>
      <c r="F122" s="104">
        <v>40</v>
      </c>
      <c r="G122" s="104"/>
      <c r="H122" s="104"/>
      <c r="I122" s="104"/>
      <c r="J122" s="104"/>
      <c r="K122" s="104">
        <v>20</v>
      </c>
      <c r="L122" s="104"/>
      <c r="M122" s="104">
        <v>45</v>
      </c>
      <c r="N122" s="104"/>
      <c r="O122" s="104">
        <v>10</v>
      </c>
      <c r="P122" s="104">
        <v>10</v>
      </c>
      <c r="Q122" s="104"/>
      <c r="R122" s="104"/>
      <c r="S122" s="104"/>
      <c r="T122" s="104"/>
      <c r="U122" s="104"/>
      <c r="V122" s="104">
        <v>250</v>
      </c>
      <c r="W122" s="104">
        <v>150</v>
      </c>
      <c r="X122" s="104">
        <v>150</v>
      </c>
      <c r="Y122" s="104"/>
    </row>
    <row r="123" spans="1:25" ht="16.5" customHeight="1">
      <c r="A123" s="91" t="s">
        <v>584</v>
      </c>
      <c r="B123" s="106">
        <v>892</v>
      </c>
      <c r="C123" s="104">
        <v>612</v>
      </c>
      <c r="D123" s="104">
        <v>541</v>
      </c>
      <c r="E123" s="104">
        <v>210</v>
      </c>
      <c r="F123" s="104">
        <v>230</v>
      </c>
      <c r="G123" s="104">
        <v>20</v>
      </c>
      <c r="H123" s="104"/>
      <c r="I123" s="104"/>
      <c r="J123" s="104"/>
      <c r="K123" s="104">
        <v>22</v>
      </c>
      <c r="L123" s="104"/>
      <c r="M123" s="104">
        <v>50</v>
      </c>
      <c r="N123" s="104">
        <v>9</v>
      </c>
      <c r="O123" s="104">
        <v>71</v>
      </c>
      <c r="P123" s="104">
        <v>71</v>
      </c>
      <c r="Q123" s="104"/>
      <c r="R123" s="104"/>
      <c r="S123" s="104"/>
      <c r="T123" s="104"/>
      <c r="U123" s="104"/>
      <c r="V123" s="104">
        <v>280</v>
      </c>
      <c r="W123" s="104"/>
      <c r="X123" s="104"/>
      <c r="Y123" s="104"/>
    </row>
    <row r="124" spans="1:25" ht="16.5" customHeight="1">
      <c r="A124" s="91" t="s">
        <v>192</v>
      </c>
      <c r="B124" s="106">
        <v>5575</v>
      </c>
      <c r="C124" s="104">
        <v>3820</v>
      </c>
      <c r="D124" s="104">
        <v>2782</v>
      </c>
      <c r="E124" s="104">
        <v>900</v>
      </c>
      <c r="F124" s="104">
        <v>1400</v>
      </c>
      <c r="G124" s="104">
        <v>71</v>
      </c>
      <c r="H124" s="104"/>
      <c r="I124" s="104"/>
      <c r="J124" s="104"/>
      <c r="K124" s="104">
        <v>96</v>
      </c>
      <c r="L124" s="104"/>
      <c r="M124" s="104">
        <v>250</v>
      </c>
      <c r="N124" s="104">
        <v>65</v>
      </c>
      <c r="O124" s="104">
        <v>1038</v>
      </c>
      <c r="P124" s="104">
        <v>1038</v>
      </c>
      <c r="Q124" s="104"/>
      <c r="R124" s="104"/>
      <c r="S124" s="104"/>
      <c r="T124" s="104"/>
      <c r="U124" s="104"/>
      <c r="V124" s="104">
        <v>595</v>
      </c>
      <c r="W124" s="104">
        <v>1160</v>
      </c>
      <c r="X124" s="104">
        <v>1160</v>
      </c>
      <c r="Y124" s="104"/>
    </row>
    <row r="125" spans="1:25" ht="16.5" customHeight="1">
      <c r="A125" s="91" t="s">
        <v>194</v>
      </c>
      <c r="B125" s="106">
        <v>7126</v>
      </c>
      <c r="C125" s="104">
        <v>3726</v>
      </c>
      <c r="D125" s="104">
        <v>2752</v>
      </c>
      <c r="E125" s="104">
        <v>850</v>
      </c>
      <c r="F125" s="104">
        <v>1420</v>
      </c>
      <c r="G125" s="104">
        <v>72</v>
      </c>
      <c r="H125" s="104"/>
      <c r="I125" s="104"/>
      <c r="J125" s="104"/>
      <c r="K125" s="104">
        <v>90</v>
      </c>
      <c r="L125" s="104"/>
      <c r="M125" s="104">
        <v>260</v>
      </c>
      <c r="N125" s="104">
        <v>60</v>
      </c>
      <c r="O125" s="104">
        <v>974</v>
      </c>
      <c r="P125" s="104">
        <v>974</v>
      </c>
      <c r="Q125" s="104"/>
      <c r="R125" s="104"/>
      <c r="S125" s="104"/>
      <c r="T125" s="104"/>
      <c r="U125" s="104"/>
      <c r="V125" s="104">
        <v>600</v>
      </c>
      <c r="W125" s="104">
        <v>2800</v>
      </c>
      <c r="X125" s="104">
        <v>2800</v>
      </c>
      <c r="Y125" s="104"/>
    </row>
    <row r="126" spans="1:25" ht="16.5" customHeight="1">
      <c r="A126" s="91" t="s">
        <v>196</v>
      </c>
      <c r="B126" s="106">
        <v>1270.4</v>
      </c>
      <c r="C126" s="104">
        <v>633.4</v>
      </c>
      <c r="D126" s="104">
        <v>633.4</v>
      </c>
      <c r="E126" s="104">
        <v>210</v>
      </c>
      <c r="F126" s="104">
        <v>310</v>
      </c>
      <c r="G126" s="104">
        <v>17</v>
      </c>
      <c r="H126" s="104"/>
      <c r="I126" s="104"/>
      <c r="J126" s="104"/>
      <c r="K126" s="104">
        <v>25.4</v>
      </c>
      <c r="L126" s="104"/>
      <c r="M126" s="104">
        <v>57</v>
      </c>
      <c r="N126" s="104">
        <v>14</v>
      </c>
      <c r="O126" s="104"/>
      <c r="P126" s="104"/>
      <c r="Q126" s="104"/>
      <c r="R126" s="104"/>
      <c r="S126" s="104"/>
      <c r="T126" s="104"/>
      <c r="U126" s="104"/>
      <c r="V126" s="104">
        <v>287</v>
      </c>
      <c r="W126" s="104">
        <v>350</v>
      </c>
      <c r="X126" s="104">
        <v>350</v>
      </c>
      <c r="Y126" s="104"/>
    </row>
    <row r="127" spans="1:25" ht="16.5" customHeight="1">
      <c r="A127" s="91" t="s">
        <v>435</v>
      </c>
      <c r="B127" s="106">
        <v>473</v>
      </c>
      <c r="C127" s="104">
        <v>263</v>
      </c>
      <c r="D127" s="104">
        <v>263</v>
      </c>
      <c r="E127" s="104">
        <v>78</v>
      </c>
      <c r="F127" s="104">
        <v>118</v>
      </c>
      <c r="G127" s="104">
        <v>7</v>
      </c>
      <c r="H127" s="104"/>
      <c r="I127" s="104"/>
      <c r="J127" s="104"/>
      <c r="K127" s="104">
        <v>32</v>
      </c>
      <c r="L127" s="104"/>
      <c r="M127" s="104">
        <v>22</v>
      </c>
      <c r="N127" s="104">
        <v>6</v>
      </c>
      <c r="O127" s="104"/>
      <c r="P127" s="104"/>
      <c r="Q127" s="104"/>
      <c r="R127" s="104"/>
      <c r="S127" s="104"/>
      <c r="T127" s="104"/>
      <c r="U127" s="104"/>
      <c r="V127" s="104">
        <v>90</v>
      </c>
      <c r="W127" s="104">
        <v>120</v>
      </c>
      <c r="X127" s="104">
        <v>120</v>
      </c>
      <c r="Y127" s="104"/>
    </row>
    <row r="128" spans="1:25" ht="16.5" customHeight="1">
      <c r="A128" s="91" t="s">
        <v>332</v>
      </c>
      <c r="B128" s="104">
        <v>10775</v>
      </c>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row>
    <row r="129" spans="1:25" ht="16.5" customHeight="1">
      <c r="A129" s="91" t="s">
        <v>585</v>
      </c>
      <c r="B129" s="106">
        <v>6811</v>
      </c>
      <c r="C129" s="104">
        <v>5191</v>
      </c>
      <c r="D129" s="104">
        <v>3507</v>
      </c>
      <c r="E129" s="104">
        <v>1090</v>
      </c>
      <c r="F129" s="104">
        <v>1794</v>
      </c>
      <c r="G129" s="104">
        <v>90</v>
      </c>
      <c r="H129" s="104"/>
      <c r="I129" s="104"/>
      <c r="J129" s="104"/>
      <c r="K129" s="104">
        <v>133</v>
      </c>
      <c r="L129" s="104"/>
      <c r="M129" s="104">
        <v>330</v>
      </c>
      <c r="N129" s="104">
        <v>70</v>
      </c>
      <c r="O129" s="104">
        <v>1684</v>
      </c>
      <c r="P129" s="104">
        <v>1684</v>
      </c>
      <c r="Q129" s="104"/>
      <c r="R129" s="104"/>
      <c r="S129" s="104"/>
      <c r="T129" s="104"/>
      <c r="U129" s="104"/>
      <c r="V129" s="104">
        <v>1620</v>
      </c>
      <c r="W129" s="104"/>
      <c r="X129" s="104"/>
      <c r="Y129" s="104"/>
    </row>
    <row r="130" spans="1:25" ht="16.5" customHeight="1">
      <c r="A130" s="91" t="s">
        <v>586</v>
      </c>
      <c r="B130" s="106">
        <v>3964</v>
      </c>
      <c r="C130" s="104">
        <v>2194</v>
      </c>
      <c r="D130" s="104">
        <v>1634</v>
      </c>
      <c r="E130" s="104">
        <v>600</v>
      </c>
      <c r="F130" s="104">
        <v>640</v>
      </c>
      <c r="G130" s="104"/>
      <c r="H130" s="104">
        <v>193</v>
      </c>
      <c r="I130" s="104"/>
      <c r="J130" s="104"/>
      <c r="K130" s="104">
        <v>55</v>
      </c>
      <c r="L130" s="104"/>
      <c r="M130" s="104">
        <v>146</v>
      </c>
      <c r="N130" s="104"/>
      <c r="O130" s="104">
        <v>560</v>
      </c>
      <c r="P130" s="104">
        <v>560</v>
      </c>
      <c r="Q130" s="104"/>
      <c r="R130" s="104"/>
      <c r="S130" s="104"/>
      <c r="T130" s="104"/>
      <c r="U130" s="104"/>
      <c r="V130" s="104">
        <v>1770</v>
      </c>
      <c r="W130" s="104"/>
      <c r="X130" s="104"/>
      <c r="Y130" s="104"/>
    </row>
    <row r="131" spans="1:25" ht="16.5" customHeight="1">
      <c r="A131" s="91" t="s">
        <v>198</v>
      </c>
      <c r="B131" s="104">
        <v>22591.28</v>
      </c>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row>
    <row r="132" spans="1:25" ht="16.5" customHeight="1">
      <c r="A132" s="91" t="s">
        <v>587</v>
      </c>
      <c r="B132" s="106">
        <v>12923</v>
      </c>
      <c r="C132" s="104">
        <v>10263</v>
      </c>
      <c r="D132" s="104">
        <v>6793</v>
      </c>
      <c r="E132" s="104">
        <v>2204</v>
      </c>
      <c r="F132" s="104">
        <v>3462</v>
      </c>
      <c r="G132" s="104">
        <v>180</v>
      </c>
      <c r="H132" s="104"/>
      <c r="I132" s="104"/>
      <c r="J132" s="104"/>
      <c r="K132" s="104">
        <v>181</v>
      </c>
      <c r="L132" s="104"/>
      <c r="M132" s="104">
        <v>636</v>
      </c>
      <c r="N132" s="104">
        <v>130</v>
      </c>
      <c r="O132" s="104">
        <v>3470</v>
      </c>
      <c r="P132" s="104">
        <v>3470</v>
      </c>
      <c r="Q132" s="104"/>
      <c r="R132" s="104"/>
      <c r="S132" s="104"/>
      <c r="T132" s="104"/>
      <c r="U132" s="104"/>
      <c r="V132" s="104">
        <v>2160</v>
      </c>
      <c r="W132" s="104">
        <v>500</v>
      </c>
      <c r="X132" s="104">
        <v>500</v>
      </c>
      <c r="Y132" s="104"/>
    </row>
    <row r="133" spans="1:25" ht="16.5" customHeight="1">
      <c r="A133" s="91" t="s">
        <v>588</v>
      </c>
      <c r="B133" s="106">
        <v>1812.7</v>
      </c>
      <c r="C133" s="104">
        <v>1072.7</v>
      </c>
      <c r="D133" s="104">
        <v>1072.7</v>
      </c>
      <c r="E133" s="104">
        <v>320</v>
      </c>
      <c r="F133" s="104">
        <v>390</v>
      </c>
      <c r="G133" s="104"/>
      <c r="H133" s="104">
        <v>120</v>
      </c>
      <c r="I133" s="104">
        <v>125.7</v>
      </c>
      <c r="J133" s="104"/>
      <c r="K133" s="104">
        <v>32</v>
      </c>
      <c r="L133" s="104"/>
      <c r="M133" s="104">
        <v>85</v>
      </c>
      <c r="N133" s="104"/>
      <c r="O133" s="104"/>
      <c r="P133" s="104"/>
      <c r="Q133" s="104"/>
      <c r="R133" s="104"/>
      <c r="S133" s="104"/>
      <c r="T133" s="104"/>
      <c r="U133" s="104"/>
      <c r="V133" s="104">
        <v>360</v>
      </c>
      <c r="W133" s="104">
        <v>380</v>
      </c>
      <c r="X133" s="104">
        <v>380</v>
      </c>
      <c r="Y133" s="104"/>
    </row>
    <row r="134" spans="1:25" ht="16.5" customHeight="1">
      <c r="A134" s="91" t="s">
        <v>589</v>
      </c>
      <c r="B134" s="106">
        <v>1227.58</v>
      </c>
      <c r="C134" s="104">
        <v>1058.58</v>
      </c>
      <c r="D134" s="104">
        <v>1038.58</v>
      </c>
      <c r="E134" s="104">
        <v>250</v>
      </c>
      <c r="F134" s="104">
        <v>600</v>
      </c>
      <c r="G134" s="104">
        <v>15</v>
      </c>
      <c r="H134" s="104"/>
      <c r="I134" s="104">
        <v>68.58</v>
      </c>
      <c r="J134" s="104"/>
      <c r="K134" s="104">
        <v>28</v>
      </c>
      <c r="L134" s="104"/>
      <c r="M134" s="104">
        <v>66</v>
      </c>
      <c r="N134" s="104">
        <v>11</v>
      </c>
      <c r="O134" s="104">
        <v>20</v>
      </c>
      <c r="P134" s="104">
        <v>20</v>
      </c>
      <c r="Q134" s="104"/>
      <c r="R134" s="104"/>
      <c r="S134" s="104"/>
      <c r="T134" s="104"/>
      <c r="U134" s="104"/>
      <c r="V134" s="104">
        <v>169</v>
      </c>
      <c r="W134" s="104"/>
      <c r="X134" s="104"/>
      <c r="Y134" s="104"/>
    </row>
    <row r="135" spans="1:25" ht="16.5" customHeight="1">
      <c r="A135" s="91" t="s">
        <v>590</v>
      </c>
      <c r="B135" s="106">
        <v>1249</v>
      </c>
      <c r="C135" s="104">
        <v>596</v>
      </c>
      <c r="D135" s="104">
        <v>398</v>
      </c>
      <c r="E135" s="104">
        <v>144</v>
      </c>
      <c r="F135" s="104">
        <v>188</v>
      </c>
      <c r="G135" s="104">
        <v>11</v>
      </c>
      <c r="H135" s="104"/>
      <c r="I135" s="104"/>
      <c r="J135" s="104"/>
      <c r="K135" s="104">
        <v>11</v>
      </c>
      <c r="L135" s="104"/>
      <c r="M135" s="104">
        <v>35</v>
      </c>
      <c r="N135" s="104">
        <v>9</v>
      </c>
      <c r="O135" s="104">
        <v>198</v>
      </c>
      <c r="P135" s="104">
        <v>198</v>
      </c>
      <c r="Q135" s="104"/>
      <c r="R135" s="104"/>
      <c r="S135" s="104"/>
      <c r="T135" s="104"/>
      <c r="U135" s="104"/>
      <c r="V135" s="104">
        <v>653</v>
      </c>
      <c r="W135" s="104"/>
      <c r="X135" s="104"/>
      <c r="Y135" s="104"/>
    </row>
    <row r="136" spans="1:25" ht="16.5" customHeight="1">
      <c r="A136" s="91" t="s">
        <v>591</v>
      </c>
      <c r="B136" s="106">
        <v>1302</v>
      </c>
      <c r="C136" s="104">
        <v>942</v>
      </c>
      <c r="D136" s="104">
        <v>746</v>
      </c>
      <c r="E136" s="104">
        <v>270</v>
      </c>
      <c r="F136" s="104">
        <v>300</v>
      </c>
      <c r="G136" s="104"/>
      <c r="H136" s="104">
        <v>90</v>
      </c>
      <c r="I136" s="104"/>
      <c r="J136" s="104"/>
      <c r="K136" s="104">
        <v>26</v>
      </c>
      <c r="L136" s="104"/>
      <c r="M136" s="104">
        <v>60</v>
      </c>
      <c r="N136" s="104"/>
      <c r="O136" s="104">
        <v>196</v>
      </c>
      <c r="P136" s="104">
        <v>196</v>
      </c>
      <c r="Q136" s="104"/>
      <c r="R136" s="104"/>
      <c r="S136" s="104"/>
      <c r="T136" s="104"/>
      <c r="U136" s="104"/>
      <c r="V136" s="104">
        <v>360</v>
      </c>
      <c r="W136" s="104"/>
      <c r="X136" s="104"/>
      <c r="Y136" s="104"/>
    </row>
    <row r="137" spans="1:25" ht="16.5" customHeight="1">
      <c r="A137" s="91" t="s">
        <v>592</v>
      </c>
      <c r="B137" s="106">
        <v>758</v>
      </c>
      <c r="C137" s="104">
        <v>508</v>
      </c>
      <c r="D137" s="104">
        <v>433</v>
      </c>
      <c r="E137" s="104">
        <v>150</v>
      </c>
      <c r="F137" s="104">
        <v>180</v>
      </c>
      <c r="G137" s="104"/>
      <c r="H137" s="104">
        <v>50</v>
      </c>
      <c r="I137" s="104"/>
      <c r="J137" s="104"/>
      <c r="K137" s="104">
        <v>14</v>
      </c>
      <c r="L137" s="104"/>
      <c r="M137" s="104">
        <v>39</v>
      </c>
      <c r="N137" s="104"/>
      <c r="O137" s="104">
        <v>75</v>
      </c>
      <c r="P137" s="104">
        <v>75</v>
      </c>
      <c r="Q137" s="104"/>
      <c r="R137" s="104"/>
      <c r="S137" s="104"/>
      <c r="T137" s="104"/>
      <c r="U137" s="104"/>
      <c r="V137" s="104">
        <v>250</v>
      </c>
      <c r="W137" s="104"/>
      <c r="X137" s="104"/>
      <c r="Y137" s="104"/>
    </row>
    <row r="138" spans="1:25" ht="16.5" customHeight="1">
      <c r="A138" s="91" t="s">
        <v>593</v>
      </c>
      <c r="B138" s="106">
        <v>3319</v>
      </c>
      <c r="C138" s="104">
        <v>2679</v>
      </c>
      <c r="D138" s="104">
        <v>1305</v>
      </c>
      <c r="E138" s="104">
        <v>500</v>
      </c>
      <c r="F138" s="104">
        <v>500</v>
      </c>
      <c r="G138" s="104"/>
      <c r="H138" s="104">
        <v>140</v>
      </c>
      <c r="I138" s="104"/>
      <c r="J138" s="104"/>
      <c r="K138" s="104">
        <v>46</v>
      </c>
      <c r="L138" s="104"/>
      <c r="M138" s="104">
        <v>119</v>
      </c>
      <c r="N138" s="104"/>
      <c r="O138" s="104">
        <v>1374</v>
      </c>
      <c r="P138" s="104">
        <v>1374</v>
      </c>
      <c r="Q138" s="104"/>
      <c r="R138" s="104"/>
      <c r="S138" s="104"/>
      <c r="T138" s="104"/>
      <c r="U138" s="104"/>
      <c r="V138" s="104">
        <v>640</v>
      </c>
      <c r="W138" s="104"/>
      <c r="X138" s="104"/>
      <c r="Y138" s="104"/>
    </row>
    <row r="139" spans="1:25" ht="16.5" customHeight="1">
      <c r="A139" s="91" t="s">
        <v>417</v>
      </c>
      <c r="B139" s="106">
        <v>3045</v>
      </c>
      <c r="C139" s="104">
        <v>2374</v>
      </c>
      <c r="D139" s="104">
        <v>1380</v>
      </c>
      <c r="E139" s="104">
        <v>485</v>
      </c>
      <c r="F139" s="104">
        <v>666</v>
      </c>
      <c r="G139" s="104">
        <v>26</v>
      </c>
      <c r="H139" s="104"/>
      <c r="I139" s="104"/>
      <c r="J139" s="104"/>
      <c r="K139" s="104">
        <v>52</v>
      </c>
      <c r="L139" s="104"/>
      <c r="M139" s="104">
        <v>128</v>
      </c>
      <c r="N139" s="104">
        <v>23</v>
      </c>
      <c r="O139" s="104">
        <v>994</v>
      </c>
      <c r="P139" s="104">
        <v>994</v>
      </c>
      <c r="Q139" s="104"/>
      <c r="R139" s="104"/>
      <c r="S139" s="104"/>
      <c r="T139" s="104"/>
      <c r="U139" s="104"/>
      <c r="V139" s="104">
        <v>671</v>
      </c>
      <c r="W139" s="104"/>
      <c r="X139" s="104"/>
      <c r="Y139" s="104"/>
    </row>
    <row r="140" spans="1:25" ht="16.5" customHeight="1">
      <c r="A140" s="91" t="s">
        <v>202</v>
      </c>
      <c r="B140" s="104">
        <v>14281</v>
      </c>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row>
    <row r="141" spans="1:25" ht="16.5" customHeight="1">
      <c r="A141" s="91" t="s">
        <v>594</v>
      </c>
      <c r="B141" s="106">
        <v>13694</v>
      </c>
      <c r="C141" s="104">
        <v>9880</v>
      </c>
      <c r="D141" s="104">
        <v>6940</v>
      </c>
      <c r="E141" s="104">
        <v>2200</v>
      </c>
      <c r="F141" s="104">
        <v>3515</v>
      </c>
      <c r="G141" s="104">
        <v>190</v>
      </c>
      <c r="H141" s="104"/>
      <c r="I141" s="104"/>
      <c r="J141" s="104"/>
      <c r="K141" s="104">
        <v>263</v>
      </c>
      <c r="L141" s="104"/>
      <c r="M141" s="104">
        <v>650</v>
      </c>
      <c r="N141" s="104">
        <v>122</v>
      </c>
      <c r="O141" s="104">
        <v>2940</v>
      </c>
      <c r="P141" s="104">
        <v>2940</v>
      </c>
      <c r="Q141" s="104"/>
      <c r="R141" s="104"/>
      <c r="S141" s="104"/>
      <c r="T141" s="104"/>
      <c r="U141" s="104"/>
      <c r="V141" s="104">
        <v>2034</v>
      </c>
      <c r="W141" s="104">
        <v>1780</v>
      </c>
      <c r="X141" s="104">
        <v>1780</v>
      </c>
      <c r="Y141" s="104"/>
    </row>
    <row r="142" spans="1:25" ht="16.5" customHeight="1">
      <c r="A142" s="91" t="s">
        <v>595</v>
      </c>
      <c r="B142" s="106">
        <v>587</v>
      </c>
      <c r="C142" s="104">
        <v>317</v>
      </c>
      <c r="D142" s="104">
        <v>182</v>
      </c>
      <c r="E142" s="104">
        <v>70</v>
      </c>
      <c r="F142" s="104">
        <v>70</v>
      </c>
      <c r="G142" s="104"/>
      <c r="H142" s="104">
        <v>20</v>
      </c>
      <c r="I142" s="104"/>
      <c r="J142" s="104"/>
      <c r="K142" s="104">
        <v>6</v>
      </c>
      <c r="L142" s="104"/>
      <c r="M142" s="104">
        <v>16</v>
      </c>
      <c r="N142" s="104"/>
      <c r="O142" s="104">
        <v>135</v>
      </c>
      <c r="P142" s="104">
        <v>135</v>
      </c>
      <c r="Q142" s="104"/>
      <c r="R142" s="104"/>
      <c r="S142" s="104"/>
      <c r="T142" s="104"/>
      <c r="U142" s="104"/>
      <c r="V142" s="104">
        <v>270</v>
      </c>
      <c r="W142" s="104"/>
      <c r="X142" s="104"/>
      <c r="Y142" s="104"/>
    </row>
    <row r="143" spans="1:25" ht="16.5" customHeight="1">
      <c r="A143" s="91" t="s">
        <v>422</v>
      </c>
      <c r="B143" s="104">
        <v>7301</v>
      </c>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row>
    <row r="144" spans="1:25" ht="16.5" customHeight="1">
      <c r="A144" s="91" t="s">
        <v>596</v>
      </c>
      <c r="B144" s="106">
        <v>6401</v>
      </c>
      <c r="C144" s="104">
        <v>4182</v>
      </c>
      <c r="D144" s="104">
        <v>3937</v>
      </c>
      <c r="E144" s="104">
        <v>1270</v>
      </c>
      <c r="F144" s="104">
        <v>1755</v>
      </c>
      <c r="G144" s="104">
        <v>93</v>
      </c>
      <c r="H144" s="104"/>
      <c r="I144" s="104"/>
      <c r="J144" s="104"/>
      <c r="K144" s="104">
        <v>150</v>
      </c>
      <c r="L144" s="104"/>
      <c r="M144" s="104">
        <v>366</v>
      </c>
      <c r="N144" s="104">
        <v>303</v>
      </c>
      <c r="O144" s="104">
        <v>245</v>
      </c>
      <c r="P144" s="104">
        <v>245</v>
      </c>
      <c r="Q144" s="104"/>
      <c r="R144" s="104"/>
      <c r="S144" s="104"/>
      <c r="T144" s="104"/>
      <c r="U144" s="104"/>
      <c r="V144" s="104">
        <v>2219</v>
      </c>
      <c r="W144" s="104"/>
      <c r="X144" s="104"/>
      <c r="Y144" s="104"/>
    </row>
    <row r="145" spans="1:25" ht="16.5" customHeight="1">
      <c r="A145" s="91" t="s">
        <v>597</v>
      </c>
      <c r="B145" s="106">
        <v>900</v>
      </c>
      <c r="C145" s="104"/>
      <c r="D145" s="104"/>
      <c r="E145" s="104"/>
      <c r="F145" s="104"/>
      <c r="G145" s="104"/>
      <c r="H145" s="104"/>
      <c r="I145" s="104"/>
      <c r="J145" s="104"/>
      <c r="K145" s="104"/>
      <c r="L145" s="104"/>
      <c r="M145" s="104"/>
      <c r="N145" s="104"/>
      <c r="O145" s="104"/>
      <c r="P145" s="104"/>
      <c r="Q145" s="104"/>
      <c r="R145" s="104"/>
      <c r="S145" s="104"/>
      <c r="T145" s="104"/>
      <c r="U145" s="104"/>
      <c r="V145" s="104"/>
      <c r="W145" s="104">
        <v>900</v>
      </c>
      <c r="X145" s="104">
        <v>900</v>
      </c>
      <c r="Y145" s="104"/>
    </row>
    <row r="146" spans="1:25" ht="16.5" customHeight="1">
      <c r="A146" s="91" t="s">
        <v>426</v>
      </c>
      <c r="B146" s="104">
        <v>4284.23</v>
      </c>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row>
    <row r="147" spans="1:25" ht="16.5" customHeight="1">
      <c r="A147" s="91" t="s">
        <v>598</v>
      </c>
      <c r="B147" s="106">
        <v>2469.23</v>
      </c>
      <c r="C147" s="104">
        <v>1589.23</v>
      </c>
      <c r="D147" s="104">
        <v>1524.23</v>
      </c>
      <c r="E147" s="104">
        <v>460</v>
      </c>
      <c r="F147" s="104">
        <v>655</v>
      </c>
      <c r="G147" s="104">
        <v>36</v>
      </c>
      <c r="H147" s="104"/>
      <c r="I147" s="104">
        <v>173.23</v>
      </c>
      <c r="J147" s="104"/>
      <c r="K147" s="104">
        <v>52</v>
      </c>
      <c r="L147" s="104"/>
      <c r="M147" s="104">
        <v>120</v>
      </c>
      <c r="N147" s="104">
        <v>28</v>
      </c>
      <c r="O147" s="104">
        <v>65</v>
      </c>
      <c r="P147" s="104">
        <v>65</v>
      </c>
      <c r="Q147" s="104"/>
      <c r="R147" s="104"/>
      <c r="S147" s="104"/>
      <c r="T147" s="104"/>
      <c r="U147" s="104"/>
      <c r="V147" s="104">
        <v>880</v>
      </c>
      <c r="W147" s="104"/>
      <c r="X147" s="104"/>
      <c r="Y147" s="104"/>
    </row>
    <row r="148" spans="1:25" ht="16.5" customHeight="1">
      <c r="A148" s="91" t="s">
        <v>599</v>
      </c>
      <c r="B148" s="106">
        <v>234</v>
      </c>
      <c r="C148" s="104">
        <v>234</v>
      </c>
      <c r="D148" s="104">
        <v>154</v>
      </c>
      <c r="E148" s="104">
        <v>60</v>
      </c>
      <c r="F148" s="104">
        <v>45</v>
      </c>
      <c r="G148" s="104">
        <v>5</v>
      </c>
      <c r="H148" s="104">
        <v>13</v>
      </c>
      <c r="I148" s="104">
        <v>19</v>
      </c>
      <c r="J148" s="104"/>
      <c r="K148" s="104"/>
      <c r="L148" s="104"/>
      <c r="M148" s="104">
        <v>12</v>
      </c>
      <c r="N148" s="104"/>
      <c r="O148" s="104">
        <v>80</v>
      </c>
      <c r="P148" s="104">
        <v>80</v>
      </c>
      <c r="Q148" s="104"/>
      <c r="R148" s="104"/>
      <c r="S148" s="104"/>
      <c r="T148" s="104"/>
      <c r="U148" s="104"/>
      <c r="V148" s="104"/>
      <c r="W148" s="104"/>
      <c r="X148" s="104"/>
      <c r="Y148" s="104"/>
    </row>
    <row r="149" spans="1:25" ht="16.5" customHeight="1">
      <c r="A149" s="91" t="s">
        <v>600</v>
      </c>
      <c r="B149" s="106">
        <v>1451</v>
      </c>
      <c r="C149" s="104">
        <v>141</v>
      </c>
      <c r="D149" s="104">
        <v>141</v>
      </c>
      <c r="E149" s="104">
        <v>70</v>
      </c>
      <c r="F149" s="104">
        <v>33</v>
      </c>
      <c r="G149" s="104"/>
      <c r="H149" s="104">
        <v>12</v>
      </c>
      <c r="I149" s="104"/>
      <c r="J149" s="104"/>
      <c r="K149" s="104">
        <v>15</v>
      </c>
      <c r="L149" s="104"/>
      <c r="M149" s="104">
        <v>11</v>
      </c>
      <c r="N149" s="104"/>
      <c r="O149" s="104"/>
      <c r="P149" s="104"/>
      <c r="Q149" s="104"/>
      <c r="R149" s="104"/>
      <c r="S149" s="104"/>
      <c r="T149" s="104"/>
      <c r="U149" s="104"/>
      <c r="V149" s="104">
        <v>1310</v>
      </c>
      <c r="W149" s="104"/>
      <c r="X149" s="104"/>
      <c r="Y149" s="104"/>
    </row>
    <row r="150" spans="1:25" ht="16.5" customHeight="1">
      <c r="A150" s="91" t="s">
        <v>601</v>
      </c>
      <c r="B150" s="106">
        <v>130</v>
      </c>
      <c r="C150" s="104">
        <v>120</v>
      </c>
      <c r="D150" s="104">
        <v>120</v>
      </c>
      <c r="E150" s="104">
        <v>75</v>
      </c>
      <c r="F150" s="104">
        <v>15</v>
      </c>
      <c r="G150" s="104"/>
      <c r="H150" s="104">
        <v>13</v>
      </c>
      <c r="I150" s="104"/>
      <c r="J150" s="104"/>
      <c r="K150" s="104">
        <v>5</v>
      </c>
      <c r="L150" s="104"/>
      <c r="M150" s="104">
        <v>12</v>
      </c>
      <c r="N150" s="104"/>
      <c r="O150" s="104"/>
      <c r="P150" s="104"/>
      <c r="Q150" s="104"/>
      <c r="R150" s="104"/>
      <c r="S150" s="104"/>
      <c r="T150" s="104"/>
      <c r="U150" s="104"/>
      <c r="V150" s="104">
        <v>10</v>
      </c>
      <c r="W150" s="104"/>
      <c r="X150" s="104"/>
      <c r="Y150" s="104"/>
    </row>
    <row r="151" spans="1:25" ht="16.5" customHeight="1">
      <c r="A151" s="91" t="s">
        <v>451</v>
      </c>
      <c r="B151" s="106">
        <v>4469</v>
      </c>
      <c r="C151" s="104">
        <v>3349</v>
      </c>
      <c r="D151" s="104">
        <v>1953</v>
      </c>
      <c r="E151" s="104">
        <v>640</v>
      </c>
      <c r="F151" s="104">
        <v>961</v>
      </c>
      <c r="G151" s="104">
        <v>53</v>
      </c>
      <c r="H151" s="104"/>
      <c r="I151" s="104"/>
      <c r="J151" s="104"/>
      <c r="K151" s="104">
        <v>76</v>
      </c>
      <c r="L151" s="104"/>
      <c r="M151" s="104">
        <v>182</v>
      </c>
      <c r="N151" s="104">
        <v>41</v>
      </c>
      <c r="O151" s="104">
        <v>1396</v>
      </c>
      <c r="P151" s="104">
        <v>1396</v>
      </c>
      <c r="Q151" s="104"/>
      <c r="R151" s="104"/>
      <c r="S151" s="104"/>
      <c r="T151" s="104"/>
      <c r="U151" s="104"/>
      <c r="V151" s="104">
        <v>870</v>
      </c>
      <c r="W151" s="104">
        <v>250</v>
      </c>
      <c r="X151" s="104">
        <v>250</v>
      </c>
      <c r="Y151" s="104"/>
    </row>
    <row r="152" spans="1:25" ht="16.5" customHeight="1">
      <c r="A152" s="91" t="s">
        <v>361</v>
      </c>
      <c r="B152" s="106">
        <v>9467</v>
      </c>
      <c r="C152" s="104">
        <v>3741</v>
      </c>
      <c r="D152" s="104">
        <v>2459</v>
      </c>
      <c r="E152" s="104">
        <v>700</v>
      </c>
      <c r="F152" s="104">
        <v>1060</v>
      </c>
      <c r="G152" s="104">
        <v>33</v>
      </c>
      <c r="H152" s="104"/>
      <c r="I152" s="104"/>
      <c r="J152" s="104"/>
      <c r="K152" s="104">
        <v>66</v>
      </c>
      <c r="L152" s="104"/>
      <c r="M152" s="104">
        <v>350</v>
      </c>
      <c r="N152" s="104">
        <v>250</v>
      </c>
      <c r="O152" s="104">
        <v>1282</v>
      </c>
      <c r="P152" s="104">
        <v>1282</v>
      </c>
      <c r="Q152" s="104"/>
      <c r="R152" s="104"/>
      <c r="S152" s="104"/>
      <c r="T152" s="104"/>
      <c r="U152" s="104"/>
      <c r="V152" s="104">
        <v>5726</v>
      </c>
      <c r="W152" s="104"/>
      <c r="X152" s="104"/>
      <c r="Y152" s="104"/>
    </row>
    <row r="153" spans="1:25" ht="16.5" customHeight="1">
      <c r="A153" s="91" t="s">
        <v>437</v>
      </c>
      <c r="B153" s="106">
        <v>4618</v>
      </c>
      <c r="C153" s="104">
        <v>3468</v>
      </c>
      <c r="D153" s="104">
        <v>1838</v>
      </c>
      <c r="E153" s="104">
        <v>630</v>
      </c>
      <c r="F153" s="104">
        <v>902</v>
      </c>
      <c r="G153" s="104">
        <v>52</v>
      </c>
      <c r="H153" s="104"/>
      <c r="I153" s="104"/>
      <c r="J153" s="104"/>
      <c r="K153" s="104">
        <v>68</v>
      </c>
      <c r="L153" s="104"/>
      <c r="M153" s="104">
        <v>151</v>
      </c>
      <c r="N153" s="104">
        <v>35</v>
      </c>
      <c r="O153" s="104">
        <v>1630</v>
      </c>
      <c r="P153" s="104">
        <v>1630</v>
      </c>
      <c r="Q153" s="104"/>
      <c r="R153" s="104"/>
      <c r="S153" s="104"/>
      <c r="T153" s="104"/>
      <c r="U153" s="104"/>
      <c r="V153" s="104">
        <v>880</v>
      </c>
      <c r="W153" s="104">
        <v>270</v>
      </c>
      <c r="X153" s="104">
        <v>270</v>
      </c>
      <c r="Y153" s="104"/>
    </row>
    <row r="154" spans="1:25" ht="16.5" customHeight="1">
      <c r="A154" s="91" t="s">
        <v>430</v>
      </c>
      <c r="B154" s="106">
        <v>1850</v>
      </c>
      <c r="C154" s="104">
        <v>1280</v>
      </c>
      <c r="D154" s="104">
        <v>489</v>
      </c>
      <c r="E154" s="104">
        <v>160</v>
      </c>
      <c r="F154" s="104">
        <v>247</v>
      </c>
      <c r="G154" s="104">
        <v>13</v>
      </c>
      <c r="H154" s="104"/>
      <c r="I154" s="104"/>
      <c r="J154" s="104"/>
      <c r="K154" s="104">
        <v>15</v>
      </c>
      <c r="L154" s="104"/>
      <c r="M154" s="104">
        <v>43</v>
      </c>
      <c r="N154" s="104">
        <v>11</v>
      </c>
      <c r="O154" s="104">
        <v>791</v>
      </c>
      <c r="P154" s="104">
        <v>791</v>
      </c>
      <c r="Q154" s="104"/>
      <c r="R154" s="104"/>
      <c r="S154" s="104"/>
      <c r="T154" s="104"/>
      <c r="U154" s="104"/>
      <c r="V154" s="104">
        <v>570</v>
      </c>
      <c r="W154" s="104"/>
      <c r="X154" s="104"/>
      <c r="Y154" s="104"/>
    </row>
    <row r="155" spans="1:25" ht="16.5" customHeight="1">
      <c r="A155" s="91" t="s">
        <v>439</v>
      </c>
      <c r="B155" s="106">
        <v>1254</v>
      </c>
      <c r="C155" s="104">
        <v>824</v>
      </c>
      <c r="D155" s="104">
        <v>141</v>
      </c>
      <c r="E155" s="104">
        <v>52</v>
      </c>
      <c r="F155" s="104">
        <v>62</v>
      </c>
      <c r="G155" s="104">
        <v>5</v>
      </c>
      <c r="H155" s="104"/>
      <c r="I155" s="104"/>
      <c r="J155" s="104"/>
      <c r="K155" s="104">
        <v>6</v>
      </c>
      <c r="L155" s="104"/>
      <c r="M155" s="104">
        <v>13</v>
      </c>
      <c r="N155" s="104">
        <v>3</v>
      </c>
      <c r="O155" s="104">
        <v>683</v>
      </c>
      <c r="P155" s="104">
        <v>683</v>
      </c>
      <c r="Q155" s="104"/>
      <c r="R155" s="104"/>
      <c r="S155" s="104"/>
      <c r="T155" s="104"/>
      <c r="U155" s="104"/>
      <c r="V155" s="104">
        <v>430</v>
      </c>
      <c r="W155" s="104"/>
      <c r="X155" s="104"/>
      <c r="Y155" s="104"/>
    </row>
    <row r="156" spans="1:25" ht="16.5" customHeight="1">
      <c r="A156" s="91" t="s">
        <v>453</v>
      </c>
      <c r="B156" s="106">
        <v>717</v>
      </c>
      <c r="C156" s="104">
        <v>327</v>
      </c>
      <c r="D156" s="104">
        <v>132</v>
      </c>
      <c r="E156" s="104">
        <v>58</v>
      </c>
      <c r="F156" s="104">
        <v>52</v>
      </c>
      <c r="G156" s="104">
        <v>5</v>
      </c>
      <c r="H156" s="104"/>
      <c r="I156" s="104"/>
      <c r="J156" s="104"/>
      <c r="K156" s="104"/>
      <c r="L156" s="104"/>
      <c r="M156" s="104">
        <v>10</v>
      </c>
      <c r="N156" s="104">
        <v>7</v>
      </c>
      <c r="O156" s="104">
        <v>195</v>
      </c>
      <c r="P156" s="104">
        <v>195</v>
      </c>
      <c r="Q156" s="104"/>
      <c r="R156" s="104"/>
      <c r="S156" s="104"/>
      <c r="T156" s="104"/>
      <c r="U156" s="104"/>
      <c r="V156" s="104">
        <v>390</v>
      </c>
      <c r="W156" s="104"/>
      <c r="X156" s="104"/>
      <c r="Y156" s="104"/>
    </row>
    <row r="157" spans="1:25" ht="16.5" customHeight="1">
      <c r="A157" s="91" t="s">
        <v>366</v>
      </c>
      <c r="B157" s="104">
        <v>13152.3</v>
      </c>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row>
    <row r="158" spans="1:25" ht="16.5" customHeight="1">
      <c r="A158" s="91" t="s">
        <v>602</v>
      </c>
      <c r="B158" s="106">
        <v>9830</v>
      </c>
      <c r="C158" s="104">
        <v>6300</v>
      </c>
      <c r="D158" s="104">
        <v>4080</v>
      </c>
      <c r="E158" s="104">
        <v>1300</v>
      </c>
      <c r="F158" s="104">
        <v>2020</v>
      </c>
      <c r="G158" s="104">
        <v>110</v>
      </c>
      <c r="H158" s="104"/>
      <c r="I158" s="104"/>
      <c r="J158" s="104"/>
      <c r="K158" s="104">
        <v>180</v>
      </c>
      <c r="L158" s="104"/>
      <c r="M158" s="104">
        <v>380</v>
      </c>
      <c r="N158" s="104">
        <v>90</v>
      </c>
      <c r="O158" s="104">
        <v>2220</v>
      </c>
      <c r="P158" s="104">
        <v>2220</v>
      </c>
      <c r="Q158" s="104"/>
      <c r="R158" s="104"/>
      <c r="S158" s="104"/>
      <c r="T158" s="104"/>
      <c r="U158" s="104"/>
      <c r="V158" s="104">
        <v>1630</v>
      </c>
      <c r="W158" s="104">
        <v>1900</v>
      </c>
      <c r="X158" s="104">
        <v>1900</v>
      </c>
      <c r="Y158" s="104"/>
    </row>
    <row r="159" spans="1:25" ht="16.5" customHeight="1">
      <c r="A159" s="91" t="s">
        <v>603</v>
      </c>
      <c r="B159" s="106">
        <v>646.15</v>
      </c>
      <c r="C159" s="104">
        <v>396.15</v>
      </c>
      <c r="D159" s="104">
        <v>349.15</v>
      </c>
      <c r="E159" s="104">
        <v>100</v>
      </c>
      <c r="F159" s="104">
        <v>110</v>
      </c>
      <c r="G159" s="104">
        <v>10</v>
      </c>
      <c r="H159" s="104">
        <v>48</v>
      </c>
      <c r="I159" s="104">
        <v>41.15</v>
      </c>
      <c r="J159" s="104"/>
      <c r="K159" s="104">
        <v>10</v>
      </c>
      <c r="L159" s="104"/>
      <c r="M159" s="104">
        <v>30</v>
      </c>
      <c r="N159" s="104"/>
      <c r="O159" s="104">
        <v>47</v>
      </c>
      <c r="P159" s="104">
        <v>47</v>
      </c>
      <c r="Q159" s="104"/>
      <c r="R159" s="104"/>
      <c r="S159" s="104"/>
      <c r="T159" s="104"/>
      <c r="U159" s="104"/>
      <c r="V159" s="104">
        <v>250</v>
      </c>
      <c r="W159" s="104"/>
      <c r="X159" s="104"/>
      <c r="Y159" s="104"/>
    </row>
    <row r="160" spans="1:25" ht="16.5" customHeight="1">
      <c r="A160" s="91" t="s">
        <v>604</v>
      </c>
      <c r="B160" s="106">
        <v>989.15</v>
      </c>
      <c r="C160" s="104">
        <v>519.15</v>
      </c>
      <c r="D160" s="104">
        <v>502.15</v>
      </c>
      <c r="E160" s="104">
        <v>125</v>
      </c>
      <c r="F160" s="104">
        <v>246</v>
      </c>
      <c r="G160" s="104">
        <v>11</v>
      </c>
      <c r="H160" s="104"/>
      <c r="I160" s="104">
        <v>56.15</v>
      </c>
      <c r="J160" s="104"/>
      <c r="K160" s="104">
        <v>17</v>
      </c>
      <c r="L160" s="104"/>
      <c r="M160" s="104">
        <v>40</v>
      </c>
      <c r="N160" s="104">
        <v>7</v>
      </c>
      <c r="O160" s="104">
        <v>17</v>
      </c>
      <c r="P160" s="104">
        <v>17</v>
      </c>
      <c r="Q160" s="104"/>
      <c r="R160" s="104"/>
      <c r="S160" s="104"/>
      <c r="T160" s="104"/>
      <c r="U160" s="104"/>
      <c r="V160" s="104">
        <v>310</v>
      </c>
      <c r="W160" s="104">
        <v>160</v>
      </c>
      <c r="X160" s="104">
        <v>160</v>
      </c>
      <c r="Y160" s="104"/>
    </row>
    <row r="161" spans="1:25" ht="16.5" customHeight="1">
      <c r="A161" s="91" t="s">
        <v>605</v>
      </c>
      <c r="B161" s="106">
        <v>924</v>
      </c>
      <c r="C161" s="104">
        <v>714</v>
      </c>
      <c r="D161" s="104">
        <v>444</v>
      </c>
      <c r="E161" s="104">
        <v>160</v>
      </c>
      <c r="F161" s="104">
        <v>168</v>
      </c>
      <c r="G161" s="104">
        <v>13</v>
      </c>
      <c r="H161" s="104">
        <v>47</v>
      </c>
      <c r="I161" s="104"/>
      <c r="J161" s="104"/>
      <c r="K161" s="104">
        <v>15</v>
      </c>
      <c r="L161" s="104"/>
      <c r="M161" s="104">
        <v>41</v>
      </c>
      <c r="N161" s="104"/>
      <c r="O161" s="104">
        <v>270</v>
      </c>
      <c r="P161" s="104">
        <v>270</v>
      </c>
      <c r="Q161" s="104"/>
      <c r="R161" s="104"/>
      <c r="S161" s="104"/>
      <c r="T161" s="104"/>
      <c r="U161" s="104"/>
      <c r="V161" s="104">
        <v>210</v>
      </c>
      <c r="W161" s="104"/>
      <c r="X161" s="104"/>
      <c r="Y161" s="104"/>
    </row>
    <row r="162" spans="1:25" ht="16.5" customHeight="1">
      <c r="A162" s="91" t="s">
        <v>606</v>
      </c>
      <c r="B162" s="106">
        <v>763</v>
      </c>
      <c r="C162" s="104">
        <v>433</v>
      </c>
      <c r="D162" s="104">
        <v>433</v>
      </c>
      <c r="E162" s="104">
        <v>150</v>
      </c>
      <c r="F162" s="104">
        <v>168</v>
      </c>
      <c r="G162" s="104">
        <v>13</v>
      </c>
      <c r="H162" s="104">
        <v>47</v>
      </c>
      <c r="I162" s="104"/>
      <c r="J162" s="104"/>
      <c r="K162" s="104">
        <v>15</v>
      </c>
      <c r="L162" s="104"/>
      <c r="M162" s="104">
        <v>40</v>
      </c>
      <c r="N162" s="104"/>
      <c r="O162" s="104"/>
      <c r="P162" s="104"/>
      <c r="Q162" s="104"/>
      <c r="R162" s="104"/>
      <c r="S162" s="104"/>
      <c r="T162" s="104"/>
      <c r="U162" s="104"/>
      <c r="V162" s="104">
        <v>330</v>
      </c>
      <c r="W162" s="104"/>
      <c r="X162" s="104"/>
      <c r="Y162" s="104"/>
    </row>
    <row r="163" spans="1:25" ht="16.5" customHeight="1">
      <c r="A163" s="91" t="s">
        <v>376</v>
      </c>
      <c r="B163" s="104">
        <v>26138</v>
      </c>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row>
    <row r="164" spans="1:25" ht="16.5" customHeight="1">
      <c r="A164" s="91" t="s">
        <v>607</v>
      </c>
      <c r="B164" s="106">
        <v>9906</v>
      </c>
      <c r="C164" s="104">
        <v>5886</v>
      </c>
      <c r="D164" s="104">
        <v>3396</v>
      </c>
      <c r="E164" s="104">
        <v>1380</v>
      </c>
      <c r="F164" s="104">
        <v>1450</v>
      </c>
      <c r="G164" s="104">
        <v>76</v>
      </c>
      <c r="H164" s="104"/>
      <c r="I164" s="104"/>
      <c r="J164" s="104"/>
      <c r="K164" s="104">
        <v>110</v>
      </c>
      <c r="L164" s="104"/>
      <c r="M164" s="104">
        <v>320</v>
      </c>
      <c r="N164" s="104">
        <v>60</v>
      </c>
      <c r="O164" s="104">
        <v>2490</v>
      </c>
      <c r="P164" s="104">
        <v>2490</v>
      </c>
      <c r="Q164" s="104"/>
      <c r="R164" s="104"/>
      <c r="S164" s="104"/>
      <c r="T164" s="104"/>
      <c r="U164" s="104"/>
      <c r="V164" s="104">
        <v>1420</v>
      </c>
      <c r="W164" s="104">
        <v>2600</v>
      </c>
      <c r="X164" s="104">
        <v>1100</v>
      </c>
      <c r="Y164" s="104">
        <v>1500</v>
      </c>
    </row>
    <row r="165" spans="1:25" ht="16.5" customHeight="1">
      <c r="A165" s="91" t="s">
        <v>608</v>
      </c>
      <c r="B165" s="106">
        <v>1826</v>
      </c>
      <c r="C165" s="104">
        <v>1356</v>
      </c>
      <c r="D165" s="104">
        <v>1356</v>
      </c>
      <c r="E165" s="104">
        <v>440</v>
      </c>
      <c r="F165" s="104">
        <v>690</v>
      </c>
      <c r="G165" s="104">
        <v>36</v>
      </c>
      <c r="H165" s="104"/>
      <c r="I165" s="104"/>
      <c r="J165" s="104"/>
      <c r="K165" s="104">
        <v>50</v>
      </c>
      <c r="L165" s="104"/>
      <c r="M165" s="104">
        <v>140</v>
      </c>
      <c r="N165" s="104"/>
      <c r="O165" s="104"/>
      <c r="P165" s="104"/>
      <c r="Q165" s="104"/>
      <c r="R165" s="104"/>
      <c r="S165" s="104"/>
      <c r="T165" s="104"/>
      <c r="U165" s="104"/>
      <c r="V165" s="104">
        <v>470</v>
      </c>
      <c r="W165" s="104"/>
      <c r="X165" s="104"/>
      <c r="Y165" s="104"/>
    </row>
    <row r="166" spans="1:25" ht="16.5" customHeight="1">
      <c r="A166" s="91" t="s">
        <v>609</v>
      </c>
      <c r="B166" s="106">
        <v>1826</v>
      </c>
      <c r="C166" s="104">
        <v>1356</v>
      </c>
      <c r="D166" s="104">
        <v>1356</v>
      </c>
      <c r="E166" s="104">
        <v>440</v>
      </c>
      <c r="F166" s="104">
        <v>690</v>
      </c>
      <c r="G166" s="104">
        <v>36</v>
      </c>
      <c r="H166" s="104"/>
      <c r="I166" s="104"/>
      <c r="J166" s="104"/>
      <c r="K166" s="104">
        <v>50</v>
      </c>
      <c r="L166" s="104"/>
      <c r="M166" s="104">
        <v>140</v>
      </c>
      <c r="N166" s="104"/>
      <c r="O166" s="104"/>
      <c r="P166" s="104"/>
      <c r="Q166" s="104"/>
      <c r="R166" s="104"/>
      <c r="S166" s="104"/>
      <c r="T166" s="104"/>
      <c r="U166" s="104"/>
      <c r="V166" s="104">
        <v>470</v>
      </c>
      <c r="W166" s="104"/>
      <c r="X166" s="104"/>
      <c r="Y166" s="104"/>
    </row>
    <row r="167" spans="1:25" ht="16.5" customHeight="1">
      <c r="A167" s="91" t="s">
        <v>610</v>
      </c>
      <c r="B167" s="106">
        <v>1345</v>
      </c>
      <c r="C167" s="104">
        <v>915</v>
      </c>
      <c r="D167" s="104">
        <v>915</v>
      </c>
      <c r="E167" s="104">
        <v>290</v>
      </c>
      <c r="F167" s="104">
        <v>460</v>
      </c>
      <c r="G167" s="104">
        <v>25</v>
      </c>
      <c r="H167" s="104"/>
      <c r="I167" s="104"/>
      <c r="J167" s="104"/>
      <c r="K167" s="104">
        <v>40</v>
      </c>
      <c r="L167" s="104"/>
      <c r="M167" s="104">
        <v>100</v>
      </c>
      <c r="N167" s="104"/>
      <c r="O167" s="104"/>
      <c r="P167" s="104"/>
      <c r="Q167" s="104"/>
      <c r="R167" s="104"/>
      <c r="S167" s="104"/>
      <c r="T167" s="104"/>
      <c r="U167" s="104"/>
      <c r="V167" s="104">
        <v>430</v>
      </c>
      <c r="W167" s="104"/>
      <c r="X167" s="104"/>
      <c r="Y167" s="104"/>
    </row>
    <row r="168" spans="1:25" ht="16.5" customHeight="1">
      <c r="A168" s="91" t="s">
        <v>611</v>
      </c>
      <c r="B168" s="106">
        <v>1295</v>
      </c>
      <c r="C168" s="104">
        <v>915</v>
      </c>
      <c r="D168" s="104">
        <v>915</v>
      </c>
      <c r="E168" s="104">
        <v>290</v>
      </c>
      <c r="F168" s="104">
        <v>460</v>
      </c>
      <c r="G168" s="104">
        <v>25</v>
      </c>
      <c r="H168" s="104"/>
      <c r="I168" s="104"/>
      <c r="J168" s="104"/>
      <c r="K168" s="104">
        <v>40</v>
      </c>
      <c r="L168" s="104"/>
      <c r="M168" s="104">
        <v>100</v>
      </c>
      <c r="N168" s="104"/>
      <c r="O168" s="104"/>
      <c r="P168" s="104"/>
      <c r="Q168" s="104"/>
      <c r="R168" s="104"/>
      <c r="S168" s="104"/>
      <c r="T168" s="104"/>
      <c r="U168" s="104"/>
      <c r="V168" s="104">
        <v>380</v>
      </c>
      <c r="W168" s="104"/>
      <c r="X168" s="104"/>
      <c r="Y168" s="104"/>
    </row>
    <row r="169" spans="1:25" ht="16.5" customHeight="1">
      <c r="A169" s="91" t="s">
        <v>612</v>
      </c>
      <c r="B169" s="106">
        <v>1255</v>
      </c>
      <c r="C169" s="104">
        <v>865</v>
      </c>
      <c r="D169" s="104">
        <v>865</v>
      </c>
      <c r="E169" s="104">
        <v>330</v>
      </c>
      <c r="F169" s="104">
        <v>350</v>
      </c>
      <c r="G169" s="104">
        <v>30</v>
      </c>
      <c r="H169" s="104"/>
      <c r="I169" s="104"/>
      <c r="J169" s="104"/>
      <c r="K169" s="104">
        <v>45</v>
      </c>
      <c r="L169" s="104"/>
      <c r="M169" s="104">
        <v>110</v>
      </c>
      <c r="N169" s="104"/>
      <c r="O169" s="104"/>
      <c r="P169" s="104"/>
      <c r="Q169" s="104"/>
      <c r="R169" s="104"/>
      <c r="S169" s="104"/>
      <c r="T169" s="104"/>
      <c r="U169" s="104"/>
      <c r="V169" s="104">
        <v>390</v>
      </c>
      <c r="W169" s="104"/>
      <c r="X169" s="104"/>
      <c r="Y169" s="104"/>
    </row>
    <row r="170" spans="1:25" ht="16.5" customHeight="1">
      <c r="A170" s="91" t="s">
        <v>613</v>
      </c>
      <c r="B170" s="106">
        <v>1255</v>
      </c>
      <c r="C170" s="104">
        <v>865</v>
      </c>
      <c r="D170" s="104">
        <v>865</v>
      </c>
      <c r="E170" s="104">
        <v>330</v>
      </c>
      <c r="F170" s="104">
        <v>350</v>
      </c>
      <c r="G170" s="104">
        <v>30</v>
      </c>
      <c r="H170" s="104"/>
      <c r="I170" s="104"/>
      <c r="J170" s="104"/>
      <c r="K170" s="104">
        <v>45</v>
      </c>
      <c r="L170" s="104"/>
      <c r="M170" s="104">
        <v>110</v>
      </c>
      <c r="N170" s="104"/>
      <c r="O170" s="104"/>
      <c r="P170" s="104"/>
      <c r="Q170" s="104"/>
      <c r="R170" s="104"/>
      <c r="S170" s="104"/>
      <c r="T170" s="104"/>
      <c r="U170" s="104"/>
      <c r="V170" s="104">
        <v>390</v>
      </c>
      <c r="W170" s="104"/>
      <c r="X170" s="104"/>
      <c r="Y170" s="104"/>
    </row>
    <row r="171" spans="1:25" ht="16.5" customHeight="1">
      <c r="A171" s="91" t="s">
        <v>614</v>
      </c>
      <c r="B171" s="106">
        <v>7430</v>
      </c>
      <c r="C171" s="104">
        <v>5320</v>
      </c>
      <c r="D171" s="104">
        <v>4720</v>
      </c>
      <c r="E171" s="104">
        <v>1370</v>
      </c>
      <c r="F171" s="104">
        <v>2720</v>
      </c>
      <c r="G171" s="104">
        <v>120</v>
      </c>
      <c r="H171" s="104"/>
      <c r="I171" s="104"/>
      <c r="J171" s="104"/>
      <c r="K171" s="104"/>
      <c r="L171" s="104"/>
      <c r="M171" s="104">
        <v>450</v>
      </c>
      <c r="N171" s="104">
        <v>60</v>
      </c>
      <c r="O171" s="104">
        <v>600</v>
      </c>
      <c r="P171" s="104">
        <v>600</v>
      </c>
      <c r="Q171" s="104"/>
      <c r="R171" s="104"/>
      <c r="S171" s="104"/>
      <c r="T171" s="104"/>
      <c r="U171" s="104"/>
      <c r="V171" s="104">
        <v>1310</v>
      </c>
      <c r="W171" s="104">
        <v>800</v>
      </c>
      <c r="X171" s="104">
        <v>800</v>
      </c>
      <c r="Y171" s="104"/>
    </row>
    <row r="172" spans="1:25" ht="16.5" customHeight="1">
      <c r="A172" s="91" t="s">
        <v>388</v>
      </c>
      <c r="B172" s="104">
        <v>5108</v>
      </c>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row>
    <row r="173" spans="1:25" ht="16.5" customHeight="1">
      <c r="A173" s="91" t="s">
        <v>615</v>
      </c>
      <c r="B173" s="106">
        <v>4622</v>
      </c>
      <c r="C173" s="104">
        <v>3585</v>
      </c>
      <c r="D173" s="104">
        <v>2329</v>
      </c>
      <c r="E173" s="104">
        <v>806</v>
      </c>
      <c r="F173" s="104">
        <v>1139</v>
      </c>
      <c r="G173" s="104">
        <v>59</v>
      </c>
      <c r="H173" s="104"/>
      <c r="I173" s="104"/>
      <c r="J173" s="104"/>
      <c r="K173" s="104">
        <v>68</v>
      </c>
      <c r="L173" s="104"/>
      <c r="M173" s="104">
        <v>213</v>
      </c>
      <c r="N173" s="104">
        <v>44</v>
      </c>
      <c r="O173" s="104">
        <v>1256</v>
      </c>
      <c r="P173" s="104">
        <v>1256</v>
      </c>
      <c r="Q173" s="104"/>
      <c r="R173" s="104"/>
      <c r="S173" s="104"/>
      <c r="T173" s="104"/>
      <c r="U173" s="104"/>
      <c r="V173" s="104">
        <v>1037</v>
      </c>
      <c r="W173" s="104"/>
      <c r="X173" s="104"/>
      <c r="Y173" s="104"/>
    </row>
    <row r="174" spans="1:25" ht="16.5" customHeight="1">
      <c r="A174" s="91" t="s">
        <v>616</v>
      </c>
      <c r="B174" s="106">
        <v>486</v>
      </c>
      <c r="C174" s="104">
        <v>300</v>
      </c>
      <c r="D174" s="104">
        <v>300</v>
      </c>
      <c r="E174" s="104">
        <v>95</v>
      </c>
      <c r="F174" s="104">
        <v>151</v>
      </c>
      <c r="G174" s="104">
        <v>8</v>
      </c>
      <c r="H174" s="104"/>
      <c r="I174" s="104"/>
      <c r="J174" s="104"/>
      <c r="K174" s="104">
        <v>11</v>
      </c>
      <c r="L174" s="104"/>
      <c r="M174" s="104">
        <v>29</v>
      </c>
      <c r="N174" s="104">
        <v>6</v>
      </c>
      <c r="O174" s="104"/>
      <c r="P174" s="104"/>
      <c r="Q174" s="104"/>
      <c r="R174" s="104"/>
      <c r="S174" s="104"/>
      <c r="T174" s="104"/>
      <c r="U174" s="104"/>
      <c r="V174" s="104">
        <v>126</v>
      </c>
      <c r="W174" s="104">
        <v>60</v>
      </c>
      <c r="X174" s="104">
        <v>60</v>
      </c>
      <c r="Y174" s="104"/>
    </row>
    <row r="175" spans="1:25" ht="16.5" customHeight="1">
      <c r="A175" s="91" t="s">
        <v>392</v>
      </c>
      <c r="B175" s="104">
        <v>5111</v>
      </c>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row>
    <row r="176" spans="1:25" ht="16.5" customHeight="1">
      <c r="A176" s="91" t="s">
        <v>617</v>
      </c>
      <c r="B176" s="106">
        <v>3151</v>
      </c>
      <c r="C176" s="104">
        <v>2380</v>
      </c>
      <c r="D176" s="104">
        <v>1656</v>
      </c>
      <c r="E176" s="104">
        <v>550</v>
      </c>
      <c r="F176" s="104">
        <v>810</v>
      </c>
      <c r="G176" s="104">
        <v>43</v>
      </c>
      <c r="H176" s="104"/>
      <c r="I176" s="104"/>
      <c r="J176" s="104"/>
      <c r="K176" s="104">
        <v>63</v>
      </c>
      <c r="L176" s="104"/>
      <c r="M176" s="104">
        <v>160</v>
      </c>
      <c r="N176" s="104">
        <v>30</v>
      </c>
      <c r="O176" s="104">
        <v>724</v>
      </c>
      <c r="P176" s="104">
        <v>724</v>
      </c>
      <c r="Q176" s="104"/>
      <c r="R176" s="104"/>
      <c r="S176" s="104"/>
      <c r="T176" s="104"/>
      <c r="U176" s="104"/>
      <c r="V176" s="104">
        <v>771</v>
      </c>
      <c r="W176" s="104"/>
      <c r="X176" s="104"/>
      <c r="Y176" s="104"/>
    </row>
    <row r="177" spans="1:25" ht="16.5" customHeight="1">
      <c r="A177" s="91" t="s">
        <v>618</v>
      </c>
      <c r="B177" s="106">
        <v>1590</v>
      </c>
      <c r="C177" s="104">
        <v>1110</v>
      </c>
      <c r="D177" s="104">
        <v>760</v>
      </c>
      <c r="E177" s="104">
        <v>220</v>
      </c>
      <c r="F177" s="104">
        <v>400</v>
      </c>
      <c r="G177" s="104"/>
      <c r="H177" s="104">
        <v>40</v>
      </c>
      <c r="I177" s="104"/>
      <c r="J177" s="104"/>
      <c r="K177" s="104">
        <v>30</v>
      </c>
      <c r="L177" s="104"/>
      <c r="M177" s="104">
        <v>70</v>
      </c>
      <c r="N177" s="104"/>
      <c r="O177" s="104">
        <v>350</v>
      </c>
      <c r="P177" s="104">
        <v>350</v>
      </c>
      <c r="Q177" s="104"/>
      <c r="R177" s="104"/>
      <c r="S177" s="104"/>
      <c r="T177" s="104"/>
      <c r="U177" s="104"/>
      <c r="V177" s="104">
        <v>480</v>
      </c>
      <c r="W177" s="104"/>
      <c r="X177" s="104"/>
      <c r="Y177" s="104"/>
    </row>
    <row r="178" spans="1:25" ht="16.5" customHeight="1">
      <c r="A178" s="91" t="s">
        <v>619</v>
      </c>
      <c r="B178" s="106">
        <v>370</v>
      </c>
      <c r="C178" s="104">
        <v>200</v>
      </c>
      <c r="D178" s="104">
        <v>200</v>
      </c>
      <c r="E178" s="104">
        <v>50</v>
      </c>
      <c r="F178" s="104">
        <v>100</v>
      </c>
      <c r="G178" s="104"/>
      <c r="H178" s="104">
        <v>20</v>
      </c>
      <c r="I178" s="104"/>
      <c r="J178" s="104"/>
      <c r="K178" s="104">
        <v>10</v>
      </c>
      <c r="L178" s="104"/>
      <c r="M178" s="104">
        <v>20</v>
      </c>
      <c r="N178" s="104"/>
      <c r="O178" s="104"/>
      <c r="P178" s="104"/>
      <c r="Q178" s="104"/>
      <c r="R178" s="104"/>
      <c r="S178" s="104"/>
      <c r="T178" s="104"/>
      <c r="U178" s="104"/>
      <c r="V178" s="104">
        <v>100</v>
      </c>
      <c r="W178" s="104">
        <v>70</v>
      </c>
      <c r="X178" s="104">
        <v>70</v>
      </c>
      <c r="Y178" s="104"/>
    </row>
    <row r="179" spans="1:25" ht="16.5" customHeight="1">
      <c r="A179" s="91" t="s">
        <v>442</v>
      </c>
      <c r="B179" s="106">
        <v>22008</v>
      </c>
      <c r="C179" s="104">
        <v>6131</v>
      </c>
      <c r="D179" s="104">
        <v>4217</v>
      </c>
      <c r="E179" s="104">
        <v>1335</v>
      </c>
      <c r="F179" s="104">
        <v>2089</v>
      </c>
      <c r="G179" s="104">
        <v>95</v>
      </c>
      <c r="H179" s="104"/>
      <c r="I179" s="104"/>
      <c r="J179" s="104"/>
      <c r="K179" s="104">
        <v>220</v>
      </c>
      <c r="L179" s="104"/>
      <c r="M179" s="104">
        <v>400</v>
      </c>
      <c r="N179" s="104">
        <v>78</v>
      </c>
      <c r="O179" s="104">
        <v>1914</v>
      </c>
      <c r="P179" s="104">
        <v>1914</v>
      </c>
      <c r="Q179" s="104"/>
      <c r="R179" s="104"/>
      <c r="S179" s="104"/>
      <c r="T179" s="104"/>
      <c r="U179" s="104"/>
      <c r="V179" s="104">
        <v>877</v>
      </c>
      <c r="W179" s="104">
        <v>15000</v>
      </c>
      <c r="X179" s="104">
        <v>15000</v>
      </c>
      <c r="Y179" s="104"/>
    </row>
    <row r="180" spans="1:25" ht="16.5" customHeight="1">
      <c r="A180" s="91" t="s">
        <v>444</v>
      </c>
      <c r="B180" s="106">
        <v>3978.4</v>
      </c>
      <c r="C180" s="104">
        <v>3139.4</v>
      </c>
      <c r="D180" s="104">
        <v>2619.4</v>
      </c>
      <c r="E180" s="104">
        <v>712</v>
      </c>
      <c r="F180" s="104">
        <v>1189</v>
      </c>
      <c r="G180" s="104">
        <v>60</v>
      </c>
      <c r="H180" s="104"/>
      <c r="I180" s="104">
        <v>301.4</v>
      </c>
      <c r="J180" s="104"/>
      <c r="K180" s="104">
        <v>114</v>
      </c>
      <c r="L180" s="104"/>
      <c r="M180" s="104">
        <v>211</v>
      </c>
      <c r="N180" s="104">
        <v>32</v>
      </c>
      <c r="O180" s="104">
        <v>520</v>
      </c>
      <c r="P180" s="104">
        <v>520</v>
      </c>
      <c r="Q180" s="104"/>
      <c r="R180" s="104"/>
      <c r="S180" s="104"/>
      <c r="T180" s="104"/>
      <c r="U180" s="104"/>
      <c r="V180" s="104">
        <v>839</v>
      </c>
      <c r="W180" s="104"/>
      <c r="X180" s="104"/>
      <c r="Y180" s="104"/>
    </row>
    <row r="181" spans="1:25" ht="16.5" customHeight="1">
      <c r="A181" s="91" t="s">
        <v>398</v>
      </c>
      <c r="B181" s="106">
        <v>2968</v>
      </c>
      <c r="C181" s="104">
        <v>2068</v>
      </c>
      <c r="D181" s="104">
        <v>1833</v>
      </c>
      <c r="E181" s="104">
        <v>600</v>
      </c>
      <c r="F181" s="104">
        <v>910</v>
      </c>
      <c r="G181" s="104">
        <v>48</v>
      </c>
      <c r="H181" s="104"/>
      <c r="I181" s="104"/>
      <c r="J181" s="104"/>
      <c r="K181" s="104">
        <v>65</v>
      </c>
      <c r="L181" s="104"/>
      <c r="M181" s="104">
        <v>170</v>
      </c>
      <c r="N181" s="104">
        <v>40</v>
      </c>
      <c r="O181" s="104">
        <v>235</v>
      </c>
      <c r="P181" s="104">
        <v>235</v>
      </c>
      <c r="Q181" s="104"/>
      <c r="R181" s="104"/>
      <c r="S181" s="104"/>
      <c r="T181" s="104"/>
      <c r="U181" s="104"/>
      <c r="V181" s="104">
        <v>900</v>
      </c>
      <c r="W181" s="104"/>
      <c r="X181" s="104"/>
      <c r="Y181" s="104"/>
    </row>
    <row r="182" spans="1:25" ht="16.5" customHeight="1">
      <c r="A182" s="91" t="s">
        <v>400</v>
      </c>
      <c r="B182" s="106">
        <v>1812.22</v>
      </c>
      <c r="C182" s="104">
        <v>1405.22</v>
      </c>
      <c r="D182" s="104">
        <v>871.22</v>
      </c>
      <c r="E182" s="104">
        <v>253</v>
      </c>
      <c r="F182" s="104">
        <v>395</v>
      </c>
      <c r="G182" s="104">
        <v>21</v>
      </c>
      <c r="H182" s="104"/>
      <c r="I182" s="104">
        <v>100.22</v>
      </c>
      <c r="J182" s="104"/>
      <c r="K182" s="104">
        <v>25</v>
      </c>
      <c r="L182" s="104"/>
      <c r="M182" s="104">
        <v>63</v>
      </c>
      <c r="N182" s="104">
        <v>14</v>
      </c>
      <c r="O182" s="104">
        <v>534</v>
      </c>
      <c r="P182" s="104">
        <v>534</v>
      </c>
      <c r="Q182" s="104"/>
      <c r="R182" s="104"/>
      <c r="S182" s="104"/>
      <c r="T182" s="104"/>
      <c r="U182" s="104"/>
      <c r="V182" s="104">
        <v>407</v>
      </c>
      <c r="W182" s="104"/>
      <c r="X182" s="104"/>
      <c r="Y182" s="104"/>
    </row>
    <row r="183" spans="1:25" ht="16.5" customHeight="1">
      <c r="A183" s="91" t="s">
        <v>402</v>
      </c>
      <c r="B183" s="106">
        <v>1065</v>
      </c>
      <c r="C183" s="104">
        <v>712</v>
      </c>
      <c r="D183" s="104">
        <v>550</v>
      </c>
      <c r="E183" s="104">
        <v>170</v>
      </c>
      <c r="F183" s="104">
        <v>270</v>
      </c>
      <c r="G183" s="104">
        <v>15</v>
      </c>
      <c r="H183" s="104"/>
      <c r="I183" s="104"/>
      <c r="J183" s="104"/>
      <c r="K183" s="104">
        <v>21</v>
      </c>
      <c r="L183" s="104"/>
      <c r="M183" s="104">
        <v>64</v>
      </c>
      <c r="N183" s="104">
        <v>10</v>
      </c>
      <c r="O183" s="104">
        <v>162</v>
      </c>
      <c r="P183" s="104">
        <v>162</v>
      </c>
      <c r="Q183" s="104"/>
      <c r="R183" s="104"/>
      <c r="S183" s="104"/>
      <c r="T183" s="104"/>
      <c r="U183" s="104"/>
      <c r="V183" s="104">
        <v>273</v>
      </c>
      <c r="W183" s="104">
        <v>80</v>
      </c>
      <c r="X183" s="104">
        <v>80</v>
      </c>
      <c r="Y183" s="104"/>
    </row>
    <row r="184" spans="1:25" ht="16.5" customHeight="1">
      <c r="A184" s="91" t="s">
        <v>404</v>
      </c>
      <c r="B184" s="106">
        <v>10433</v>
      </c>
      <c r="C184" s="104">
        <v>4999</v>
      </c>
      <c r="D184" s="104">
        <v>3989</v>
      </c>
      <c r="E184" s="104">
        <v>1410</v>
      </c>
      <c r="F184" s="104">
        <v>1943</v>
      </c>
      <c r="G184" s="104">
        <v>98</v>
      </c>
      <c r="H184" s="104"/>
      <c r="I184" s="104"/>
      <c r="J184" s="104"/>
      <c r="K184" s="104">
        <v>126</v>
      </c>
      <c r="L184" s="104"/>
      <c r="M184" s="104">
        <v>354</v>
      </c>
      <c r="N184" s="104">
        <v>58</v>
      </c>
      <c r="O184" s="104">
        <v>1010</v>
      </c>
      <c r="P184" s="104">
        <v>1010</v>
      </c>
      <c r="Q184" s="104"/>
      <c r="R184" s="104"/>
      <c r="S184" s="104"/>
      <c r="T184" s="104"/>
      <c r="U184" s="104"/>
      <c r="V184" s="104">
        <v>734</v>
      </c>
      <c r="W184" s="104">
        <v>4700</v>
      </c>
      <c r="X184" s="104">
        <v>4700</v>
      </c>
      <c r="Y184" s="104"/>
    </row>
    <row r="185" spans="1:25" ht="16.5" customHeight="1">
      <c r="A185" s="91" t="s">
        <v>406</v>
      </c>
      <c r="B185" s="106">
        <v>12305</v>
      </c>
      <c r="C185" s="104">
        <v>7455</v>
      </c>
      <c r="D185" s="104">
        <v>4825</v>
      </c>
      <c r="E185" s="104">
        <v>1600</v>
      </c>
      <c r="F185" s="104">
        <v>2380</v>
      </c>
      <c r="G185" s="104">
        <v>135</v>
      </c>
      <c r="H185" s="104"/>
      <c r="I185" s="104"/>
      <c r="J185" s="104"/>
      <c r="K185" s="104">
        <v>200</v>
      </c>
      <c r="L185" s="104"/>
      <c r="M185" s="104">
        <v>420</v>
      </c>
      <c r="N185" s="104">
        <v>90</v>
      </c>
      <c r="O185" s="104">
        <v>2630</v>
      </c>
      <c r="P185" s="104">
        <v>2630</v>
      </c>
      <c r="Q185" s="104"/>
      <c r="R185" s="104"/>
      <c r="S185" s="104"/>
      <c r="T185" s="104"/>
      <c r="U185" s="104"/>
      <c r="V185" s="104">
        <v>1160</v>
      </c>
      <c r="W185" s="104">
        <v>3690</v>
      </c>
      <c r="X185" s="104">
        <v>3690</v>
      </c>
      <c r="Y185" s="104"/>
    </row>
    <row r="186" spans="1:25" ht="16.5" customHeight="1">
      <c r="A186" s="91" t="s">
        <v>446</v>
      </c>
      <c r="B186" s="106">
        <v>3460</v>
      </c>
      <c r="C186" s="104"/>
      <c r="D186" s="104"/>
      <c r="E186" s="104"/>
      <c r="F186" s="104"/>
      <c r="G186" s="104"/>
      <c r="H186" s="104"/>
      <c r="I186" s="104"/>
      <c r="J186" s="104"/>
      <c r="K186" s="104"/>
      <c r="L186" s="104"/>
      <c r="M186" s="104"/>
      <c r="N186" s="104"/>
      <c r="O186" s="104"/>
      <c r="P186" s="104"/>
      <c r="Q186" s="104"/>
      <c r="R186" s="104"/>
      <c r="S186" s="104"/>
      <c r="T186" s="104"/>
      <c r="U186" s="104"/>
      <c r="V186" s="104">
        <v>140</v>
      </c>
      <c r="W186" s="104">
        <v>3320</v>
      </c>
      <c r="X186" s="104">
        <v>3320</v>
      </c>
      <c r="Y186" s="104"/>
    </row>
    <row r="187" spans="1:25" ht="16.5" customHeight="1">
      <c r="A187" s="91" t="s">
        <v>448</v>
      </c>
      <c r="B187" s="106">
        <v>1405</v>
      </c>
      <c r="C187" s="104">
        <v>955</v>
      </c>
      <c r="D187" s="104">
        <v>955</v>
      </c>
      <c r="E187" s="104">
        <v>300</v>
      </c>
      <c r="F187" s="104">
        <v>400</v>
      </c>
      <c r="G187" s="104">
        <v>25</v>
      </c>
      <c r="H187" s="104">
        <v>115</v>
      </c>
      <c r="I187" s="104"/>
      <c r="J187" s="104"/>
      <c r="K187" s="104">
        <v>30</v>
      </c>
      <c r="L187" s="104"/>
      <c r="M187" s="104">
        <v>85</v>
      </c>
      <c r="N187" s="104"/>
      <c r="O187" s="104"/>
      <c r="P187" s="104"/>
      <c r="Q187" s="104"/>
      <c r="R187" s="104"/>
      <c r="S187" s="104"/>
      <c r="T187" s="104"/>
      <c r="U187" s="104"/>
      <c r="V187" s="104">
        <v>450</v>
      </c>
      <c r="W187" s="104"/>
      <c r="X187" s="104"/>
      <c r="Y187" s="104"/>
    </row>
    <row r="188" spans="1:25" ht="16.5" customHeight="1">
      <c r="A188" s="91" t="s">
        <v>620</v>
      </c>
      <c r="B188" s="106">
        <v>888</v>
      </c>
      <c r="C188" s="104">
        <v>488</v>
      </c>
      <c r="D188" s="104">
        <v>488</v>
      </c>
      <c r="E188" s="104">
        <v>404</v>
      </c>
      <c r="F188" s="104">
        <v>84</v>
      </c>
      <c r="G188" s="104"/>
      <c r="H188" s="104"/>
      <c r="I188" s="104"/>
      <c r="J188" s="104"/>
      <c r="K188" s="104"/>
      <c r="L188" s="104"/>
      <c r="M188" s="104"/>
      <c r="N188" s="104"/>
      <c r="O188" s="104"/>
      <c r="P188" s="104"/>
      <c r="Q188" s="104"/>
      <c r="R188" s="104"/>
      <c r="S188" s="104"/>
      <c r="T188" s="104"/>
      <c r="U188" s="104"/>
      <c r="V188" s="104">
        <v>400</v>
      </c>
      <c r="W188" s="104"/>
      <c r="X188" s="104"/>
      <c r="Y188" s="104"/>
    </row>
    <row r="189" spans="1:25" ht="16.5" customHeight="1">
      <c r="A189" s="91" t="s">
        <v>278</v>
      </c>
      <c r="B189" s="104">
        <v>16255</v>
      </c>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row>
    <row r="190" spans="1:25" ht="16.5" customHeight="1">
      <c r="A190" s="91" t="s">
        <v>621</v>
      </c>
      <c r="B190" s="106">
        <v>8989</v>
      </c>
      <c r="C190" s="104">
        <v>6857</v>
      </c>
      <c r="D190" s="104">
        <v>4751</v>
      </c>
      <c r="E190" s="104">
        <v>1387</v>
      </c>
      <c r="F190" s="104">
        <v>2458</v>
      </c>
      <c r="G190" s="104"/>
      <c r="H190" s="104"/>
      <c r="I190" s="104"/>
      <c r="J190" s="104"/>
      <c r="K190" s="104">
        <v>176</v>
      </c>
      <c r="L190" s="104"/>
      <c r="M190" s="104">
        <v>381</v>
      </c>
      <c r="N190" s="104">
        <v>349</v>
      </c>
      <c r="O190" s="104">
        <v>2106</v>
      </c>
      <c r="P190" s="104">
        <v>2106</v>
      </c>
      <c r="Q190" s="104"/>
      <c r="R190" s="104"/>
      <c r="S190" s="104"/>
      <c r="T190" s="104"/>
      <c r="U190" s="104"/>
      <c r="V190" s="104">
        <v>1932</v>
      </c>
      <c r="W190" s="104">
        <v>200</v>
      </c>
      <c r="X190" s="104">
        <v>200</v>
      </c>
      <c r="Y190" s="104"/>
    </row>
    <row r="191" spans="1:25" ht="16.5" customHeight="1">
      <c r="A191" s="91" t="s">
        <v>622</v>
      </c>
      <c r="B191" s="106">
        <v>5343</v>
      </c>
      <c r="C191" s="104">
        <v>4125</v>
      </c>
      <c r="D191" s="104">
        <v>1931</v>
      </c>
      <c r="E191" s="104">
        <v>574</v>
      </c>
      <c r="F191" s="104">
        <v>1010</v>
      </c>
      <c r="G191" s="104"/>
      <c r="H191" s="104"/>
      <c r="I191" s="104"/>
      <c r="J191" s="104"/>
      <c r="K191" s="104">
        <v>70</v>
      </c>
      <c r="L191" s="104"/>
      <c r="M191" s="104">
        <v>151</v>
      </c>
      <c r="N191" s="104">
        <v>126</v>
      </c>
      <c r="O191" s="104">
        <v>2194</v>
      </c>
      <c r="P191" s="104">
        <v>2194</v>
      </c>
      <c r="Q191" s="104"/>
      <c r="R191" s="104"/>
      <c r="S191" s="104"/>
      <c r="T191" s="104"/>
      <c r="U191" s="104"/>
      <c r="V191" s="104">
        <v>688</v>
      </c>
      <c r="W191" s="104">
        <v>530</v>
      </c>
      <c r="X191" s="104">
        <v>530</v>
      </c>
      <c r="Y191" s="104"/>
    </row>
    <row r="192" spans="1:25" ht="16.5" customHeight="1">
      <c r="A192" s="91" t="s">
        <v>623</v>
      </c>
      <c r="B192" s="106">
        <v>200</v>
      </c>
      <c r="C192" s="104"/>
      <c r="D192" s="104"/>
      <c r="E192" s="104"/>
      <c r="F192" s="104"/>
      <c r="G192" s="104"/>
      <c r="H192" s="104"/>
      <c r="I192" s="104"/>
      <c r="J192" s="104"/>
      <c r="K192" s="104"/>
      <c r="L192" s="104"/>
      <c r="M192" s="104"/>
      <c r="N192" s="104"/>
      <c r="O192" s="104"/>
      <c r="P192" s="104"/>
      <c r="Q192" s="104"/>
      <c r="R192" s="104"/>
      <c r="S192" s="104"/>
      <c r="T192" s="104"/>
      <c r="U192" s="104"/>
      <c r="V192" s="104">
        <v>200</v>
      </c>
      <c r="W192" s="104"/>
      <c r="X192" s="104"/>
      <c r="Y192" s="104"/>
    </row>
    <row r="193" spans="1:25" ht="16.5" customHeight="1">
      <c r="A193" s="91" t="s">
        <v>624</v>
      </c>
      <c r="B193" s="106">
        <v>1723</v>
      </c>
      <c r="C193" s="104">
        <v>543</v>
      </c>
      <c r="D193" s="104">
        <v>450</v>
      </c>
      <c r="E193" s="104">
        <v>128</v>
      </c>
      <c r="F193" s="104">
        <v>202</v>
      </c>
      <c r="G193" s="104"/>
      <c r="H193" s="104">
        <v>53</v>
      </c>
      <c r="I193" s="104"/>
      <c r="J193" s="104"/>
      <c r="K193" s="104">
        <v>15</v>
      </c>
      <c r="L193" s="104"/>
      <c r="M193" s="104">
        <v>32</v>
      </c>
      <c r="N193" s="104">
        <v>20</v>
      </c>
      <c r="O193" s="104">
        <v>93</v>
      </c>
      <c r="P193" s="104">
        <v>93</v>
      </c>
      <c r="Q193" s="104"/>
      <c r="R193" s="104"/>
      <c r="S193" s="104"/>
      <c r="T193" s="104"/>
      <c r="U193" s="104"/>
      <c r="V193" s="104">
        <v>300</v>
      </c>
      <c r="W193" s="104">
        <v>880</v>
      </c>
      <c r="X193" s="104">
        <v>880</v>
      </c>
      <c r="Y193" s="104"/>
    </row>
    <row r="194" spans="1:25" ht="16.5" customHeight="1">
      <c r="A194" s="91" t="s">
        <v>286</v>
      </c>
      <c r="B194" s="106">
        <v>4551.3</v>
      </c>
      <c r="C194" s="104">
        <v>1769.3</v>
      </c>
      <c r="D194" s="104">
        <v>1126</v>
      </c>
      <c r="E194" s="104">
        <v>335</v>
      </c>
      <c r="F194" s="104">
        <v>565</v>
      </c>
      <c r="G194" s="104"/>
      <c r="H194" s="104"/>
      <c r="I194" s="104"/>
      <c r="J194" s="104"/>
      <c r="K194" s="104">
        <v>35</v>
      </c>
      <c r="L194" s="104"/>
      <c r="M194" s="104">
        <v>91</v>
      </c>
      <c r="N194" s="104">
        <v>100</v>
      </c>
      <c r="O194" s="104">
        <v>643.3</v>
      </c>
      <c r="P194" s="104">
        <v>643.3</v>
      </c>
      <c r="Q194" s="104"/>
      <c r="R194" s="104"/>
      <c r="S194" s="104"/>
      <c r="T194" s="104"/>
      <c r="U194" s="104"/>
      <c r="V194" s="104">
        <v>532</v>
      </c>
      <c r="W194" s="104">
        <v>2250</v>
      </c>
      <c r="X194" s="104">
        <v>2250</v>
      </c>
      <c r="Y194" s="104"/>
    </row>
    <row r="195" spans="1:25" ht="16.5" customHeight="1">
      <c r="A195" s="91" t="s">
        <v>288</v>
      </c>
      <c r="B195" s="104">
        <v>8752</v>
      </c>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row>
    <row r="196" spans="1:25" ht="16.5" customHeight="1">
      <c r="A196" s="91" t="s">
        <v>625</v>
      </c>
      <c r="B196" s="106">
        <v>5329</v>
      </c>
      <c r="C196" s="104">
        <v>3708</v>
      </c>
      <c r="D196" s="104">
        <v>3350</v>
      </c>
      <c r="E196" s="104">
        <v>1461</v>
      </c>
      <c r="F196" s="104">
        <v>930</v>
      </c>
      <c r="G196" s="104"/>
      <c r="H196" s="104"/>
      <c r="I196" s="104">
        <v>350</v>
      </c>
      <c r="J196" s="104"/>
      <c r="K196" s="104">
        <v>114</v>
      </c>
      <c r="L196" s="104"/>
      <c r="M196" s="104">
        <v>298</v>
      </c>
      <c r="N196" s="104">
        <v>197</v>
      </c>
      <c r="O196" s="104">
        <v>358</v>
      </c>
      <c r="P196" s="104">
        <v>358</v>
      </c>
      <c r="Q196" s="104"/>
      <c r="R196" s="104"/>
      <c r="S196" s="104"/>
      <c r="T196" s="104"/>
      <c r="U196" s="104"/>
      <c r="V196" s="104">
        <v>1621</v>
      </c>
      <c r="W196" s="104"/>
      <c r="X196" s="104"/>
      <c r="Y196" s="104"/>
    </row>
    <row r="197" spans="1:25" ht="16.5" customHeight="1">
      <c r="A197" s="91" t="s">
        <v>626</v>
      </c>
      <c r="B197" s="106">
        <v>2124</v>
      </c>
      <c r="C197" s="104">
        <v>1524</v>
      </c>
      <c r="D197" s="104">
        <v>1524</v>
      </c>
      <c r="E197" s="104">
        <v>693</v>
      </c>
      <c r="F197" s="104">
        <v>420</v>
      </c>
      <c r="G197" s="104"/>
      <c r="H197" s="104"/>
      <c r="I197" s="104">
        <v>162</v>
      </c>
      <c r="J197" s="104"/>
      <c r="K197" s="104">
        <v>49</v>
      </c>
      <c r="L197" s="104"/>
      <c r="M197" s="104">
        <v>105</v>
      </c>
      <c r="N197" s="104">
        <v>95</v>
      </c>
      <c r="O197" s="104"/>
      <c r="P197" s="104"/>
      <c r="Q197" s="104"/>
      <c r="R197" s="104"/>
      <c r="S197" s="104"/>
      <c r="T197" s="104"/>
      <c r="U197" s="104"/>
      <c r="V197" s="104">
        <v>600</v>
      </c>
      <c r="W197" s="104"/>
      <c r="X197" s="104"/>
      <c r="Y197" s="104"/>
    </row>
    <row r="198" spans="1:25" ht="27" customHeight="1">
      <c r="A198" s="91" t="s">
        <v>627</v>
      </c>
      <c r="B198" s="106">
        <v>1299</v>
      </c>
      <c r="C198" s="104">
        <v>947</v>
      </c>
      <c r="D198" s="104">
        <v>947</v>
      </c>
      <c r="E198" s="104">
        <v>438</v>
      </c>
      <c r="F198" s="104">
        <v>273</v>
      </c>
      <c r="G198" s="104"/>
      <c r="H198" s="104"/>
      <c r="I198" s="104">
        <v>97</v>
      </c>
      <c r="J198" s="104"/>
      <c r="K198" s="104">
        <v>29</v>
      </c>
      <c r="L198" s="104"/>
      <c r="M198" s="104">
        <v>60</v>
      </c>
      <c r="N198" s="104">
        <v>50</v>
      </c>
      <c r="O198" s="104"/>
      <c r="P198" s="104"/>
      <c r="Q198" s="104"/>
      <c r="R198" s="104"/>
      <c r="S198" s="104"/>
      <c r="T198" s="104"/>
      <c r="U198" s="104"/>
      <c r="V198" s="104">
        <v>352</v>
      </c>
      <c r="W198" s="104"/>
      <c r="X198" s="104"/>
      <c r="Y198" s="104"/>
    </row>
    <row r="199" spans="1:25" ht="16.5" customHeight="1">
      <c r="A199" s="91" t="s">
        <v>294</v>
      </c>
      <c r="B199" s="104">
        <v>16155</v>
      </c>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row>
    <row r="200" spans="1:25" ht="16.5" customHeight="1">
      <c r="A200" s="91" t="s">
        <v>628</v>
      </c>
      <c r="B200" s="106">
        <v>12299</v>
      </c>
      <c r="C200" s="104">
        <v>8458</v>
      </c>
      <c r="D200" s="104">
        <v>8043</v>
      </c>
      <c r="E200" s="104">
        <v>2173</v>
      </c>
      <c r="F200" s="104">
        <v>3630</v>
      </c>
      <c r="G200" s="104"/>
      <c r="H200" s="104"/>
      <c r="I200" s="104">
        <v>865</v>
      </c>
      <c r="J200" s="104"/>
      <c r="K200" s="104">
        <v>254</v>
      </c>
      <c r="L200" s="104"/>
      <c r="M200" s="104">
        <v>573</v>
      </c>
      <c r="N200" s="104">
        <v>548</v>
      </c>
      <c r="O200" s="104">
        <v>415</v>
      </c>
      <c r="P200" s="104">
        <v>415</v>
      </c>
      <c r="Q200" s="104"/>
      <c r="R200" s="104"/>
      <c r="S200" s="104"/>
      <c r="T200" s="104"/>
      <c r="U200" s="104"/>
      <c r="V200" s="104">
        <v>1721</v>
      </c>
      <c r="W200" s="104">
        <v>2120</v>
      </c>
      <c r="X200" s="104">
        <v>2120</v>
      </c>
      <c r="Y200" s="115"/>
    </row>
    <row r="201" spans="1:25" ht="16.5" customHeight="1">
      <c r="A201" s="91" t="s">
        <v>629</v>
      </c>
      <c r="B201" s="106">
        <v>1747</v>
      </c>
      <c r="C201" s="104">
        <v>1357</v>
      </c>
      <c r="D201" s="104">
        <v>558</v>
      </c>
      <c r="E201" s="104">
        <v>270</v>
      </c>
      <c r="F201" s="104">
        <v>132</v>
      </c>
      <c r="G201" s="104"/>
      <c r="H201" s="104">
        <v>51</v>
      </c>
      <c r="I201" s="104"/>
      <c r="J201" s="104"/>
      <c r="K201" s="104">
        <v>16</v>
      </c>
      <c r="L201" s="104"/>
      <c r="M201" s="104">
        <v>44</v>
      </c>
      <c r="N201" s="104">
        <v>45</v>
      </c>
      <c r="O201" s="104">
        <v>799</v>
      </c>
      <c r="P201" s="104">
        <v>799</v>
      </c>
      <c r="Q201" s="104"/>
      <c r="R201" s="104"/>
      <c r="S201" s="104"/>
      <c r="T201" s="104"/>
      <c r="U201" s="104"/>
      <c r="V201" s="104">
        <v>290</v>
      </c>
      <c r="W201" s="104">
        <v>100</v>
      </c>
      <c r="X201" s="112">
        <v>100</v>
      </c>
      <c r="Y201" s="116"/>
    </row>
    <row r="202" spans="1:25" ht="16.5" customHeight="1">
      <c r="A202" s="91" t="s">
        <v>630</v>
      </c>
      <c r="B202" s="106">
        <v>2109</v>
      </c>
      <c r="C202" s="104">
        <v>1285</v>
      </c>
      <c r="D202" s="104">
        <v>915</v>
      </c>
      <c r="E202" s="104">
        <v>549</v>
      </c>
      <c r="F202" s="104">
        <v>195</v>
      </c>
      <c r="G202" s="104"/>
      <c r="H202" s="104"/>
      <c r="I202" s="104"/>
      <c r="J202" s="104"/>
      <c r="K202" s="104">
        <v>33</v>
      </c>
      <c r="L202" s="104"/>
      <c r="M202" s="104">
        <v>79</v>
      </c>
      <c r="N202" s="104">
        <v>59</v>
      </c>
      <c r="O202" s="104">
        <v>370</v>
      </c>
      <c r="P202" s="104">
        <v>370</v>
      </c>
      <c r="Q202" s="104"/>
      <c r="R202" s="104"/>
      <c r="S202" s="104"/>
      <c r="T202" s="104"/>
      <c r="U202" s="104"/>
      <c r="V202" s="104">
        <v>724</v>
      </c>
      <c r="W202" s="104">
        <v>100</v>
      </c>
      <c r="X202" s="112">
        <v>100</v>
      </c>
      <c r="Y202" s="116"/>
    </row>
    <row r="203" spans="1:25" ht="16.5" customHeight="1">
      <c r="A203" s="91" t="s">
        <v>300</v>
      </c>
      <c r="B203" s="106">
        <v>1121</v>
      </c>
      <c r="C203" s="104">
        <v>702</v>
      </c>
      <c r="D203" s="104">
        <v>484</v>
      </c>
      <c r="E203" s="104">
        <v>153</v>
      </c>
      <c r="F203" s="104">
        <v>249</v>
      </c>
      <c r="G203" s="104"/>
      <c r="H203" s="104"/>
      <c r="I203" s="104"/>
      <c r="J203" s="104"/>
      <c r="K203" s="104">
        <v>15</v>
      </c>
      <c r="L203" s="104"/>
      <c r="M203" s="104">
        <v>36</v>
      </c>
      <c r="N203" s="104">
        <v>31</v>
      </c>
      <c r="O203" s="104">
        <v>218</v>
      </c>
      <c r="P203" s="104">
        <v>218</v>
      </c>
      <c r="Q203" s="104"/>
      <c r="R203" s="104"/>
      <c r="S203" s="104"/>
      <c r="T203" s="104"/>
      <c r="U203" s="104"/>
      <c r="V203" s="104">
        <v>419</v>
      </c>
      <c r="W203" s="104"/>
      <c r="X203" s="112"/>
      <c r="Y203" s="116"/>
    </row>
    <row r="204" spans="1:25" ht="16.5" customHeight="1">
      <c r="A204" s="91" t="s">
        <v>631</v>
      </c>
      <c r="B204" s="104">
        <v>48033.9</v>
      </c>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12"/>
      <c r="Y204" s="116"/>
    </row>
    <row r="205" spans="1:25" ht="16.5" customHeight="1">
      <c r="A205" s="91" t="s">
        <v>632</v>
      </c>
      <c r="B205" s="106">
        <v>13959</v>
      </c>
      <c r="C205" s="104">
        <v>10481</v>
      </c>
      <c r="D205" s="104">
        <v>6032</v>
      </c>
      <c r="E205" s="104">
        <v>3829</v>
      </c>
      <c r="F205" s="104">
        <v>1045</v>
      </c>
      <c r="G205" s="104"/>
      <c r="H205" s="104"/>
      <c r="I205" s="104"/>
      <c r="J205" s="104"/>
      <c r="K205" s="104">
        <v>225</v>
      </c>
      <c r="L205" s="104"/>
      <c r="M205" s="104">
        <v>523</v>
      </c>
      <c r="N205" s="104">
        <v>410</v>
      </c>
      <c r="O205" s="104">
        <v>4449</v>
      </c>
      <c r="P205" s="104">
        <v>4449</v>
      </c>
      <c r="Q205" s="104"/>
      <c r="R205" s="104"/>
      <c r="S205" s="104"/>
      <c r="T205" s="104"/>
      <c r="U205" s="104"/>
      <c r="V205" s="104">
        <v>2398</v>
      </c>
      <c r="W205" s="104">
        <v>1080</v>
      </c>
      <c r="X205" s="112">
        <v>1080</v>
      </c>
      <c r="Y205" s="116"/>
    </row>
    <row r="206" spans="1:25" ht="16.5" customHeight="1">
      <c r="A206" s="91" t="s">
        <v>633</v>
      </c>
      <c r="B206" s="106">
        <v>11461</v>
      </c>
      <c r="C206" s="104">
        <v>8439</v>
      </c>
      <c r="D206" s="104">
        <v>5931</v>
      </c>
      <c r="E206" s="104">
        <v>3679</v>
      </c>
      <c r="F206" s="104">
        <v>1305</v>
      </c>
      <c r="G206" s="104"/>
      <c r="H206" s="104"/>
      <c r="I206" s="104"/>
      <c r="J206" s="104"/>
      <c r="K206" s="104">
        <v>185</v>
      </c>
      <c r="L206" s="104"/>
      <c r="M206" s="104">
        <v>410</v>
      </c>
      <c r="N206" s="104">
        <v>352</v>
      </c>
      <c r="O206" s="104">
        <v>2508</v>
      </c>
      <c r="P206" s="104">
        <v>2508</v>
      </c>
      <c r="Q206" s="104"/>
      <c r="R206" s="104"/>
      <c r="S206" s="104"/>
      <c r="T206" s="104"/>
      <c r="U206" s="104"/>
      <c r="V206" s="104">
        <v>2672</v>
      </c>
      <c r="W206" s="104">
        <v>350</v>
      </c>
      <c r="X206" s="112">
        <v>50</v>
      </c>
      <c r="Y206" s="116">
        <v>300</v>
      </c>
    </row>
    <row r="207" spans="1:25" ht="16.5" customHeight="1">
      <c r="A207" s="91" t="s">
        <v>634</v>
      </c>
      <c r="B207" s="106">
        <v>2363</v>
      </c>
      <c r="C207" s="104">
        <v>1713</v>
      </c>
      <c r="D207" s="104">
        <v>1663</v>
      </c>
      <c r="E207" s="104">
        <v>816</v>
      </c>
      <c r="F207" s="104">
        <v>268</v>
      </c>
      <c r="G207" s="104"/>
      <c r="H207" s="104">
        <v>160</v>
      </c>
      <c r="I207" s="104">
        <v>194</v>
      </c>
      <c r="J207" s="104"/>
      <c r="K207" s="104">
        <v>52</v>
      </c>
      <c r="L207" s="104"/>
      <c r="M207" s="104">
        <v>110</v>
      </c>
      <c r="N207" s="104">
        <v>63</v>
      </c>
      <c r="O207" s="104">
        <v>50</v>
      </c>
      <c r="P207" s="104">
        <v>50</v>
      </c>
      <c r="Q207" s="104"/>
      <c r="R207" s="104"/>
      <c r="S207" s="104"/>
      <c r="T207" s="104"/>
      <c r="U207" s="104"/>
      <c r="V207" s="104">
        <v>650</v>
      </c>
      <c r="W207" s="104"/>
      <c r="X207" s="112"/>
      <c r="Y207" s="116"/>
    </row>
    <row r="208" spans="1:25" ht="16.5" customHeight="1">
      <c r="A208" s="91" t="s">
        <v>635</v>
      </c>
      <c r="B208" s="106">
        <v>11385</v>
      </c>
      <c r="C208" s="104">
        <v>2045</v>
      </c>
      <c r="D208" s="104">
        <v>1979</v>
      </c>
      <c r="E208" s="104">
        <v>1115</v>
      </c>
      <c r="F208" s="104">
        <v>378</v>
      </c>
      <c r="G208" s="104"/>
      <c r="H208" s="104">
        <v>231</v>
      </c>
      <c r="I208" s="104"/>
      <c r="J208" s="104"/>
      <c r="K208" s="104">
        <v>65</v>
      </c>
      <c r="L208" s="104"/>
      <c r="M208" s="104">
        <v>141</v>
      </c>
      <c r="N208" s="104">
        <v>49</v>
      </c>
      <c r="O208" s="104">
        <v>66</v>
      </c>
      <c r="P208" s="104">
        <v>66</v>
      </c>
      <c r="Q208" s="104"/>
      <c r="R208" s="104"/>
      <c r="S208" s="104"/>
      <c r="T208" s="104"/>
      <c r="U208" s="104"/>
      <c r="V208" s="104">
        <v>540</v>
      </c>
      <c r="W208" s="104">
        <v>8800</v>
      </c>
      <c r="X208" s="112">
        <v>8800</v>
      </c>
      <c r="Y208" s="116"/>
    </row>
    <row r="209" spans="1:25" ht="16.5" customHeight="1">
      <c r="A209" s="91" t="s">
        <v>636</v>
      </c>
      <c r="B209" s="106">
        <v>2285</v>
      </c>
      <c r="C209" s="104">
        <v>1725</v>
      </c>
      <c r="D209" s="104">
        <v>1584</v>
      </c>
      <c r="E209" s="104">
        <v>918</v>
      </c>
      <c r="F209" s="104">
        <v>265</v>
      </c>
      <c r="G209" s="104"/>
      <c r="H209" s="104">
        <v>177</v>
      </c>
      <c r="I209" s="104"/>
      <c r="J209" s="104"/>
      <c r="K209" s="104">
        <v>47</v>
      </c>
      <c r="L209" s="104"/>
      <c r="M209" s="104">
        <v>110</v>
      </c>
      <c r="N209" s="104">
        <v>67</v>
      </c>
      <c r="O209" s="104">
        <v>141</v>
      </c>
      <c r="P209" s="104">
        <v>141</v>
      </c>
      <c r="Q209" s="104"/>
      <c r="R209" s="104"/>
      <c r="S209" s="104"/>
      <c r="T209" s="104"/>
      <c r="U209" s="104"/>
      <c r="V209" s="104">
        <v>560</v>
      </c>
      <c r="W209" s="104"/>
      <c r="X209" s="112"/>
      <c r="Y209" s="116"/>
    </row>
    <row r="210" spans="1:25" ht="16.5" customHeight="1">
      <c r="A210" s="91" t="s">
        <v>637</v>
      </c>
      <c r="B210" s="106">
        <v>381</v>
      </c>
      <c r="C210" s="104">
        <v>251</v>
      </c>
      <c r="D210" s="104">
        <v>251</v>
      </c>
      <c r="E210" s="104">
        <v>137</v>
      </c>
      <c r="F210" s="104">
        <v>48</v>
      </c>
      <c r="G210" s="104"/>
      <c r="H210" s="104">
        <v>31</v>
      </c>
      <c r="I210" s="104"/>
      <c r="J210" s="104"/>
      <c r="K210" s="104">
        <v>5</v>
      </c>
      <c r="L210" s="104"/>
      <c r="M210" s="104">
        <v>21</v>
      </c>
      <c r="N210" s="104">
        <v>9</v>
      </c>
      <c r="O210" s="104"/>
      <c r="P210" s="104"/>
      <c r="Q210" s="104"/>
      <c r="R210" s="104"/>
      <c r="S210" s="104"/>
      <c r="T210" s="104"/>
      <c r="U210" s="104"/>
      <c r="V210" s="104">
        <v>130</v>
      </c>
      <c r="W210" s="104"/>
      <c r="X210" s="112"/>
      <c r="Y210" s="116"/>
    </row>
    <row r="211" spans="1:25" ht="16.5" customHeight="1">
      <c r="A211" s="91" t="s">
        <v>638</v>
      </c>
      <c r="B211" s="106">
        <v>2129</v>
      </c>
      <c r="C211" s="104">
        <v>1390</v>
      </c>
      <c r="D211" s="104">
        <v>1104</v>
      </c>
      <c r="E211" s="104">
        <v>608</v>
      </c>
      <c r="F211" s="104">
        <v>183</v>
      </c>
      <c r="G211" s="104"/>
      <c r="H211" s="104"/>
      <c r="I211" s="104">
        <v>120</v>
      </c>
      <c r="J211" s="104"/>
      <c r="K211" s="104">
        <v>36</v>
      </c>
      <c r="L211" s="104"/>
      <c r="M211" s="104">
        <v>84</v>
      </c>
      <c r="N211" s="104">
        <v>73</v>
      </c>
      <c r="O211" s="104">
        <v>286</v>
      </c>
      <c r="P211" s="104">
        <v>286</v>
      </c>
      <c r="Q211" s="104"/>
      <c r="R211" s="104"/>
      <c r="S211" s="104"/>
      <c r="T211" s="104"/>
      <c r="U211" s="104"/>
      <c r="V211" s="104">
        <v>429</v>
      </c>
      <c r="W211" s="104">
        <v>310</v>
      </c>
      <c r="X211" s="112">
        <v>310</v>
      </c>
      <c r="Y211" s="116"/>
    </row>
    <row r="212" spans="1:25" ht="16.5" customHeight="1">
      <c r="A212" s="91" t="s">
        <v>639</v>
      </c>
      <c r="B212" s="106">
        <v>752.9</v>
      </c>
      <c r="C212" s="104">
        <v>92.9</v>
      </c>
      <c r="D212" s="104">
        <v>92.9</v>
      </c>
      <c r="E212" s="104">
        <v>45</v>
      </c>
      <c r="F212" s="104">
        <v>17</v>
      </c>
      <c r="G212" s="104"/>
      <c r="H212" s="104">
        <v>9</v>
      </c>
      <c r="I212" s="104">
        <v>10.9</v>
      </c>
      <c r="J212" s="104"/>
      <c r="K212" s="104">
        <v>3</v>
      </c>
      <c r="L212" s="104"/>
      <c r="M212" s="104">
        <v>6</v>
      </c>
      <c r="N212" s="104">
        <v>2</v>
      </c>
      <c r="O212" s="104"/>
      <c r="P212" s="104"/>
      <c r="Q212" s="104"/>
      <c r="R212" s="104"/>
      <c r="S212" s="104"/>
      <c r="T212" s="104"/>
      <c r="U212" s="104"/>
      <c r="V212" s="104">
        <v>60</v>
      </c>
      <c r="W212" s="104">
        <v>600</v>
      </c>
      <c r="X212" s="112">
        <v>600</v>
      </c>
      <c r="Y212" s="116"/>
    </row>
    <row r="213" spans="1:25" ht="16.5" customHeight="1">
      <c r="A213" s="91" t="s">
        <v>640</v>
      </c>
      <c r="B213" s="106">
        <v>1171</v>
      </c>
      <c r="C213" s="104">
        <v>961</v>
      </c>
      <c r="D213" s="104">
        <v>838</v>
      </c>
      <c r="E213" s="104">
        <v>253</v>
      </c>
      <c r="F213" s="104">
        <v>366</v>
      </c>
      <c r="G213" s="104"/>
      <c r="H213" s="104">
        <v>86</v>
      </c>
      <c r="I213" s="104"/>
      <c r="J213" s="104"/>
      <c r="K213" s="104">
        <v>28</v>
      </c>
      <c r="L213" s="104"/>
      <c r="M213" s="104">
        <v>61</v>
      </c>
      <c r="N213" s="104">
        <v>44</v>
      </c>
      <c r="O213" s="104">
        <v>123</v>
      </c>
      <c r="P213" s="104">
        <v>123</v>
      </c>
      <c r="Q213" s="104"/>
      <c r="R213" s="104"/>
      <c r="S213" s="104"/>
      <c r="T213" s="104"/>
      <c r="U213" s="104"/>
      <c r="V213" s="104">
        <v>210</v>
      </c>
      <c r="W213" s="104"/>
      <c r="X213" s="112"/>
      <c r="Y213" s="116"/>
    </row>
    <row r="214" spans="1:25" ht="16.5" customHeight="1">
      <c r="A214" s="91" t="s">
        <v>641</v>
      </c>
      <c r="B214" s="106">
        <v>283</v>
      </c>
      <c r="C214" s="104">
        <v>213</v>
      </c>
      <c r="D214" s="104">
        <v>169</v>
      </c>
      <c r="E214" s="104">
        <v>46</v>
      </c>
      <c r="F214" s="104">
        <v>65</v>
      </c>
      <c r="G214" s="104"/>
      <c r="H214" s="104">
        <v>9</v>
      </c>
      <c r="I214" s="104">
        <v>12</v>
      </c>
      <c r="J214" s="104"/>
      <c r="K214" s="104">
        <v>3</v>
      </c>
      <c r="L214" s="104"/>
      <c r="M214" s="104">
        <v>19</v>
      </c>
      <c r="N214" s="104">
        <v>15</v>
      </c>
      <c r="O214" s="104">
        <v>44</v>
      </c>
      <c r="P214" s="104">
        <v>44</v>
      </c>
      <c r="Q214" s="104"/>
      <c r="R214" s="104"/>
      <c r="S214" s="104"/>
      <c r="T214" s="104"/>
      <c r="U214" s="104"/>
      <c r="V214" s="104">
        <v>70</v>
      </c>
      <c r="W214" s="104"/>
      <c r="X214" s="112"/>
      <c r="Y214" s="116"/>
    </row>
    <row r="215" spans="1:25" ht="16.5" customHeight="1">
      <c r="A215" s="91" t="s">
        <v>642</v>
      </c>
      <c r="B215" s="106">
        <v>1864</v>
      </c>
      <c r="C215" s="104">
        <v>1184</v>
      </c>
      <c r="D215" s="104">
        <v>907</v>
      </c>
      <c r="E215" s="104">
        <v>260</v>
      </c>
      <c r="F215" s="104">
        <v>334</v>
      </c>
      <c r="G215" s="104"/>
      <c r="H215" s="104">
        <v>86</v>
      </c>
      <c r="I215" s="104">
        <v>107</v>
      </c>
      <c r="J215" s="104"/>
      <c r="K215" s="104">
        <v>27</v>
      </c>
      <c r="L215" s="104"/>
      <c r="M215" s="104">
        <v>58</v>
      </c>
      <c r="N215" s="104">
        <v>35</v>
      </c>
      <c r="O215" s="104">
        <v>277</v>
      </c>
      <c r="P215" s="104">
        <v>277</v>
      </c>
      <c r="Q215" s="104"/>
      <c r="R215" s="104"/>
      <c r="S215" s="104"/>
      <c r="T215" s="104"/>
      <c r="U215" s="104"/>
      <c r="V215" s="104">
        <v>480</v>
      </c>
      <c r="W215" s="104">
        <v>200</v>
      </c>
      <c r="X215" s="112">
        <v>200</v>
      </c>
      <c r="Y215" s="116"/>
    </row>
    <row r="216" spans="1:25" ht="16.5" customHeight="1">
      <c r="A216" s="91" t="s">
        <v>253</v>
      </c>
      <c r="B216" s="106">
        <v>15259</v>
      </c>
      <c r="C216" s="104">
        <v>15059</v>
      </c>
      <c r="D216" s="104">
        <v>14593</v>
      </c>
      <c r="E216" s="104">
        <v>4280</v>
      </c>
      <c r="F216" s="104">
        <v>6264</v>
      </c>
      <c r="G216" s="104"/>
      <c r="H216" s="104">
        <v>1737</v>
      </c>
      <c r="I216" s="104"/>
      <c r="J216" s="104"/>
      <c r="K216" s="104">
        <v>485</v>
      </c>
      <c r="L216" s="104"/>
      <c r="M216" s="104">
        <v>1100</v>
      </c>
      <c r="N216" s="104">
        <v>727</v>
      </c>
      <c r="O216" s="104">
        <v>466</v>
      </c>
      <c r="P216" s="104">
        <v>466</v>
      </c>
      <c r="Q216" s="104"/>
      <c r="R216" s="104"/>
      <c r="S216" s="104"/>
      <c r="T216" s="104"/>
      <c r="U216" s="104"/>
      <c r="V216" s="104"/>
      <c r="W216" s="104">
        <v>200</v>
      </c>
      <c r="X216" s="112">
        <v>200</v>
      </c>
      <c r="Y216" s="116"/>
    </row>
    <row r="217" spans="1:25" ht="16.5" customHeight="1">
      <c r="A217" s="91" t="s">
        <v>206</v>
      </c>
      <c r="B217" s="104">
        <v>3338</v>
      </c>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12"/>
      <c r="Y217" s="116"/>
    </row>
    <row r="218" spans="1:25" ht="16.5" customHeight="1">
      <c r="A218" s="91" t="s">
        <v>643</v>
      </c>
      <c r="B218" s="106">
        <v>2342</v>
      </c>
      <c r="C218" s="104">
        <v>1455</v>
      </c>
      <c r="D218" s="104">
        <v>749</v>
      </c>
      <c r="E218" s="104">
        <v>268</v>
      </c>
      <c r="F218" s="104">
        <v>345</v>
      </c>
      <c r="G218" s="104"/>
      <c r="H218" s="104"/>
      <c r="I218" s="104"/>
      <c r="J218" s="104"/>
      <c r="K218" s="104">
        <v>29</v>
      </c>
      <c r="L218" s="104"/>
      <c r="M218" s="104">
        <v>50</v>
      </c>
      <c r="N218" s="104">
        <v>57</v>
      </c>
      <c r="O218" s="104">
        <v>706</v>
      </c>
      <c r="P218" s="104">
        <v>706</v>
      </c>
      <c r="Q218" s="104"/>
      <c r="R218" s="104"/>
      <c r="S218" s="104"/>
      <c r="T218" s="104"/>
      <c r="U218" s="104"/>
      <c r="V218" s="104">
        <v>287</v>
      </c>
      <c r="W218" s="104">
        <v>600</v>
      </c>
      <c r="X218" s="112">
        <v>600</v>
      </c>
      <c r="Y218" s="116"/>
    </row>
    <row r="219" spans="1:25" ht="16.5" customHeight="1">
      <c r="A219" s="91" t="s">
        <v>644</v>
      </c>
      <c r="B219" s="106">
        <v>710</v>
      </c>
      <c r="C219" s="104">
        <v>500</v>
      </c>
      <c r="D219" s="104">
        <v>377</v>
      </c>
      <c r="E219" s="104">
        <v>131</v>
      </c>
      <c r="F219" s="104">
        <v>151</v>
      </c>
      <c r="G219" s="104"/>
      <c r="H219" s="104">
        <v>39</v>
      </c>
      <c r="I219" s="104"/>
      <c r="J219" s="104"/>
      <c r="K219" s="104">
        <v>13</v>
      </c>
      <c r="L219" s="104"/>
      <c r="M219" s="104">
        <v>28</v>
      </c>
      <c r="N219" s="104">
        <v>15</v>
      </c>
      <c r="O219" s="104">
        <v>123</v>
      </c>
      <c r="P219" s="104">
        <v>123</v>
      </c>
      <c r="Q219" s="104"/>
      <c r="R219" s="104"/>
      <c r="S219" s="104"/>
      <c r="T219" s="104"/>
      <c r="U219" s="104"/>
      <c r="V219" s="104">
        <v>210</v>
      </c>
      <c r="W219" s="104"/>
      <c r="X219" s="112"/>
      <c r="Y219" s="116"/>
    </row>
    <row r="220" spans="1:25" ht="16.5" customHeight="1">
      <c r="A220" s="91" t="s">
        <v>645</v>
      </c>
      <c r="B220" s="106">
        <v>286</v>
      </c>
      <c r="C220" s="104">
        <v>190</v>
      </c>
      <c r="D220" s="104">
        <v>190</v>
      </c>
      <c r="E220" s="104">
        <v>53</v>
      </c>
      <c r="F220" s="104">
        <v>102</v>
      </c>
      <c r="G220" s="104"/>
      <c r="H220" s="104"/>
      <c r="I220" s="104"/>
      <c r="J220" s="104"/>
      <c r="K220" s="104">
        <v>7</v>
      </c>
      <c r="L220" s="104"/>
      <c r="M220" s="104">
        <v>15</v>
      </c>
      <c r="N220" s="104">
        <v>13</v>
      </c>
      <c r="O220" s="104"/>
      <c r="P220" s="104"/>
      <c r="Q220" s="104"/>
      <c r="R220" s="104"/>
      <c r="S220" s="104"/>
      <c r="T220" s="104"/>
      <c r="U220" s="104"/>
      <c r="V220" s="104">
        <v>96</v>
      </c>
      <c r="W220" s="104"/>
      <c r="X220" s="112"/>
      <c r="Y220" s="116"/>
    </row>
    <row r="221" spans="1:25" ht="16.5" customHeight="1">
      <c r="A221" s="91" t="s">
        <v>646</v>
      </c>
      <c r="B221" s="106">
        <v>1050</v>
      </c>
      <c r="C221" s="104"/>
      <c r="D221" s="104"/>
      <c r="E221" s="104"/>
      <c r="F221" s="104"/>
      <c r="G221" s="104"/>
      <c r="H221" s="104"/>
      <c r="I221" s="104"/>
      <c r="J221" s="104"/>
      <c r="K221" s="104"/>
      <c r="L221" s="104"/>
      <c r="M221" s="104"/>
      <c r="N221" s="104"/>
      <c r="O221" s="104"/>
      <c r="P221" s="104"/>
      <c r="Q221" s="104"/>
      <c r="R221" s="104"/>
      <c r="S221" s="104"/>
      <c r="T221" s="104"/>
      <c r="U221" s="104"/>
      <c r="V221" s="104"/>
      <c r="W221" s="104">
        <v>1050</v>
      </c>
      <c r="X221" s="112">
        <v>1050</v>
      </c>
      <c r="Y221" s="116"/>
    </row>
    <row r="222" spans="1:25" ht="16.5" customHeight="1">
      <c r="A222" s="91" t="s">
        <v>327</v>
      </c>
      <c r="B222" s="104">
        <v>16537</v>
      </c>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12"/>
      <c r="Y222" s="116"/>
    </row>
    <row r="223" spans="1:25" ht="16.5" customHeight="1">
      <c r="A223" s="91" t="s">
        <v>647</v>
      </c>
      <c r="B223" s="106">
        <v>12563</v>
      </c>
      <c r="C223" s="104">
        <v>8410</v>
      </c>
      <c r="D223" s="104">
        <v>7120</v>
      </c>
      <c r="E223" s="104">
        <v>2423</v>
      </c>
      <c r="F223" s="104">
        <v>3441</v>
      </c>
      <c r="G223" s="104"/>
      <c r="H223" s="104"/>
      <c r="I223" s="104"/>
      <c r="J223" s="104"/>
      <c r="K223" s="104">
        <v>246</v>
      </c>
      <c r="L223" s="104"/>
      <c r="M223" s="104">
        <v>556</v>
      </c>
      <c r="N223" s="104">
        <v>454</v>
      </c>
      <c r="O223" s="104">
        <v>1290</v>
      </c>
      <c r="P223" s="104">
        <v>1290</v>
      </c>
      <c r="Q223" s="104"/>
      <c r="R223" s="104"/>
      <c r="S223" s="104"/>
      <c r="T223" s="104"/>
      <c r="U223" s="104"/>
      <c r="V223" s="104">
        <v>3153</v>
      </c>
      <c r="W223" s="104">
        <v>1000</v>
      </c>
      <c r="X223" s="112">
        <v>1000</v>
      </c>
      <c r="Y223" s="116"/>
    </row>
    <row r="224" spans="1:25" ht="16.5" customHeight="1">
      <c r="A224" s="91" t="s">
        <v>648</v>
      </c>
      <c r="B224" s="106">
        <v>3974</v>
      </c>
      <c r="C224" s="104">
        <v>3011</v>
      </c>
      <c r="D224" s="104">
        <v>2915</v>
      </c>
      <c r="E224" s="104">
        <v>847</v>
      </c>
      <c r="F224" s="104">
        <v>1627</v>
      </c>
      <c r="G224" s="104"/>
      <c r="H224" s="104"/>
      <c r="I224" s="104"/>
      <c r="J224" s="104"/>
      <c r="K224" s="104">
        <v>105</v>
      </c>
      <c r="L224" s="104"/>
      <c r="M224" s="104">
        <v>226</v>
      </c>
      <c r="N224" s="104">
        <v>110</v>
      </c>
      <c r="O224" s="104">
        <v>96</v>
      </c>
      <c r="P224" s="104">
        <v>96</v>
      </c>
      <c r="Q224" s="104"/>
      <c r="R224" s="104"/>
      <c r="S224" s="104"/>
      <c r="T224" s="104"/>
      <c r="U224" s="104"/>
      <c r="V224" s="104">
        <v>363</v>
      </c>
      <c r="W224" s="104">
        <v>600</v>
      </c>
      <c r="X224" s="112">
        <v>600</v>
      </c>
      <c r="Y224" s="116"/>
    </row>
    <row r="225" spans="1:25" ht="16.5" customHeight="1">
      <c r="A225" s="91" t="s">
        <v>302</v>
      </c>
      <c r="B225" s="106">
        <v>636</v>
      </c>
      <c r="C225" s="104">
        <v>36</v>
      </c>
      <c r="D225" s="104">
        <v>36</v>
      </c>
      <c r="E225" s="104">
        <v>36</v>
      </c>
      <c r="F225" s="104"/>
      <c r="G225" s="104"/>
      <c r="H225" s="104"/>
      <c r="I225" s="104"/>
      <c r="J225" s="104"/>
      <c r="K225" s="104"/>
      <c r="L225" s="104"/>
      <c r="M225" s="104"/>
      <c r="N225" s="104"/>
      <c r="O225" s="104"/>
      <c r="P225" s="104"/>
      <c r="Q225" s="104"/>
      <c r="R225" s="104"/>
      <c r="S225" s="104"/>
      <c r="T225" s="104"/>
      <c r="U225" s="104"/>
      <c r="V225" s="104"/>
      <c r="W225" s="104">
        <v>600</v>
      </c>
      <c r="X225" s="112">
        <v>600</v>
      </c>
      <c r="Y225" s="116"/>
    </row>
    <row r="226" spans="1:25" ht="16.5" customHeight="1">
      <c r="A226" s="94" t="s">
        <v>649</v>
      </c>
      <c r="B226" s="108">
        <v>3094821.28</v>
      </c>
      <c r="C226" s="109">
        <v>242291.28</v>
      </c>
      <c r="D226" s="109">
        <v>217942.58</v>
      </c>
      <c r="E226" s="109">
        <v>9204</v>
      </c>
      <c r="F226" s="109">
        <v>170160</v>
      </c>
      <c r="G226" s="109"/>
      <c r="H226" s="109">
        <v>20000</v>
      </c>
      <c r="I226" s="109">
        <v>451.98</v>
      </c>
      <c r="J226" s="109">
        <v>6000</v>
      </c>
      <c r="K226" s="109">
        <v>6500.6</v>
      </c>
      <c r="L226" s="109">
        <v>4800</v>
      </c>
      <c r="M226" s="109">
        <v>826</v>
      </c>
      <c r="N226" s="109"/>
      <c r="O226" s="109">
        <v>24348.7</v>
      </c>
      <c r="P226" s="109">
        <v>7808.7</v>
      </c>
      <c r="Q226" s="109">
        <v>200</v>
      </c>
      <c r="R226" s="109">
        <v>7000</v>
      </c>
      <c r="S226" s="109">
        <v>6840</v>
      </c>
      <c r="T226" s="109">
        <v>1000</v>
      </c>
      <c r="U226" s="109">
        <v>1500</v>
      </c>
      <c r="V226" s="109"/>
      <c r="W226" s="109">
        <f>SUM(X226:Y226)</f>
        <v>2852530</v>
      </c>
      <c r="X226" s="113">
        <v>2443090</v>
      </c>
      <c r="Y226" s="117">
        <v>409440</v>
      </c>
    </row>
    <row r="227" spans="1:25" ht="16.5" customHeight="1">
      <c r="A227" s="110" t="s">
        <v>455</v>
      </c>
      <c r="B227" s="106">
        <f>SUM(C227,V227,W227)</f>
        <v>4518740</v>
      </c>
      <c r="C227" s="106">
        <v>1091308</v>
      </c>
      <c r="D227" s="106">
        <v>914768</v>
      </c>
      <c r="E227" s="106">
        <v>259133</v>
      </c>
      <c r="F227" s="106">
        <v>481796</v>
      </c>
      <c r="G227" s="106">
        <v>12171</v>
      </c>
      <c r="H227" s="106">
        <v>42582</v>
      </c>
      <c r="I227" s="106">
        <v>7000</v>
      </c>
      <c r="J227" s="106">
        <v>6000</v>
      </c>
      <c r="K227" s="106">
        <v>29000</v>
      </c>
      <c r="L227" s="106">
        <v>4800</v>
      </c>
      <c r="M227" s="106">
        <v>60000</v>
      </c>
      <c r="N227" s="106">
        <v>12286</v>
      </c>
      <c r="O227" s="106">
        <v>176540</v>
      </c>
      <c r="P227" s="106">
        <v>160000</v>
      </c>
      <c r="Q227" s="106">
        <v>200</v>
      </c>
      <c r="R227" s="106">
        <v>7000</v>
      </c>
      <c r="S227" s="106">
        <v>6840</v>
      </c>
      <c r="T227" s="106">
        <v>1000</v>
      </c>
      <c r="U227" s="106">
        <v>1500</v>
      </c>
      <c r="V227" s="106">
        <v>197182</v>
      </c>
      <c r="W227" s="109">
        <f>SUM(X227:Y227)</f>
        <v>3230250</v>
      </c>
      <c r="X227" s="114">
        <v>2759060</v>
      </c>
      <c r="Y227" s="116">
        <v>471190</v>
      </c>
    </row>
    <row r="228" ht="14.25" customHeight="1">
      <c r="B228" s="111"/>
    </row>
    <row r="229" spans="1:3" ht="14.25" customHeight="1">
      <c r="A229" s="111"/>
      <c r="B229" s="111"/>
      <c r="C229" s="111"/>
    </row>
  </sheetData>
  <sheetProtection/>
  <mergeCells count="13">
    <mergeCell ref="A1:Y1"/>
    <mergeCell ref="C3:Y3"/>
    <mergeCell ref="C4:U4"/>
    <mergeCell ref="W4:Y4"/>
    <mergeCell ref="D5:N5"/>
    <mergeCell ref="O5:U5"/>
    <mergeCell ref="A3:A6"/>
    <mergeCell ref="B3:B6"/>
    <mergeCell ref="C5:C6"/>
    <mergeCell ref="V5:V6"/>
    <mergeCell ref="W5:W6"/>
    <mergeCell ref="X5:X6"/>
    <mergeCell ref="Y5:Y6"/>
  </mergeCells>
  <printOptions/>
  <pageMargins left="0.72" right="0.15748031496062992" top="0.68" bottom="0.3937007874015748" header="0.35433070866141736" footer="0.2362204724409449"/>
  <pageSetup firstPageNumber="13" useFirstPageNumber="1" horizontalDpi="600" verticalDpi="600" orientation="landscape" paperSize="8" scale="75"/>
  <headerFooter scaleWithDoc="0" alignWithMargins="0">
    <oddFooter>&amp;R第 &amp;P  页</oddFooter>
  </headerFooter>
</worksheet>
</file>

<file path=xl/worksheets/sheet7.xml><?xml version="1.0" encoding="utf-8"?>
<worksheet xmlns="http://schemas.openxmlformats.org/spreadsheetml/2006/main" xmlns:r="http://schemas.openxmlformats.org/officeDocument/2006/relationships">
  <dimension ref="A1:AF228"/>
  <sheetViews>
    <sheetView showZeros="0" workbookViewId="0" topLeftCell="A1">
      <pane ySplit="6" topLeftCell="BM17" activePane="bottomLeft" state="frozen"/>
      <selection pane="bottomLeft" activeCell="A27" sqref="A27:IV27"/>
    </sheetView>
  </sheetViews>
  <sheetFormatPr defaultColWidth="11.421875" defaultRowHeight="12"/>
  <cols>
    <col min="1" max="1" width="42.421875" style="0" customWidth="1"/>
    <col min="2" max="2" width="10.7109375" style="0" customWidth="1"/>
    <col min="3" max="3" width="10.140625" style="0" customWidth="1"/>
    <col min="4" max="4" width="8.7109375" style="0" customWidth="1"/>
    <col min="5" max="5" width="7.8515625" style="0" customWidth="1"/>
    <col min="6" max="6" width="6.140625" style="0" customWidth="1"/>
    <col min="7" max="7" width="7.7109375" style="0" customWidth="1"/>
    <col min="8" max="8" width="6.7109375" style="0" customWidth="1"/>
    <col min="9" max="9" width="7.28125" style="0" customWidth="1"/>
    <col min="10" max="10" width="5.28125" style="0" customWidth="1"/>
    <col min="11" max="11" width="7.00390625" style="0" customWidth="1"/>
    <col min="12" max="12" width="8.28125" style="0" customWidth="1"/>
    <col min="13" max="13" width="7.421875" style="0" customWidth="1"/>
    <col min="14" max="14" width="5.140625" style="0" customWidth="1"/>
    <col min="15" max="15" width="5.28125" style="0" customWidth="1"/>
    <col min="16" max="16" width="7.8515625" style="0" customWidth="1"/>
    <col min="17" max="17" width="9.140625" style="0" customWidth="1"/>
    <col min="18" max="19" width="6.8515625" style="0" customWidth="1"/>
    <col min="20" max="20" width="7.28125" style="0" customWidth="1"/>
    <col min="21" max="21" width="7.00390625" style="0" customWidth="1"/>
    <col min="22" max="23" width="6.7109375" style="0" customWidth="1"/>
    <col min="24" max="24" width="7.8515625" style="0" customWidth="1"/>
    <col min="25" max="25" width="7.00390625" style="0" customWidth="1"/>
    <col min="26" max="26" width="6.7109375" style="0" customWidth="1"/>
    <col min="27" max="27" width="7.28125" style="0" customWidth="1"/>
    <col min="28" max="28" width="6.8515625" style="0" customWidth="1"/>
    <col min="29" max="29" width="7.28125" style="0" customWidth="1"/>
    <col min="30" max="30" width="8.57421875" style="0" customWidth="1"/>
    <col min="31" max="31" width="7.421875" style="0" customWidth="1"/>
    <col min="32" max="32" width="8.00390625" style="0" customWidth="1"/>
    <col min="33" max="66" width="11.140625" style="0" customWidth="1"/>
  </cols>
  <sheetData>
    <row r="1" spans="1:32" ht="33.75" customHeight="1">
      <c r="A1" s="30" t="s">
        <v>650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2" ht="14.25" customHeight="1">
      <c r="A2" s="21"/>
      <c r="B2" s="21"/>
      <c r="AE2" s="93" t="s">
        <v>457</v>
      </c>
      <c r="AF2" s="93"/>
    </row>
    <row r="3" spans="1:32" s="90" customFormat="1" ht="19.5" customHeight="1">
      <c r="A3" s="23"/>
      <c r="B3" s="23" t="s">
        <v>464</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row>
    <row r="4" spans="1:32" s="90" customFormat="1" ht="20.25" customHeight="1">
      <c r="A4" s="23"/>
      <c r="B4" s="23" t="s">
        <v>466</v>
      </c>
      <c r="C4" s="23" t="s">
        <v>469</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s="90" customFormat="1" ht="24.75" customHeight="1">
      <c r="A5" s="23"/>
      <c r="B5" s="23"/>
      <c r="C5" s="23" t="s">
        <v>474</v>
      </c>
      <c r="D5" s="23"/>
      <c r="E5" s="23"/>
      <c r="F5" s="23"/>
      <c r="G5" s="23"/>
      <c r="H5" s="23"/>
      <c r="I5" s="23"/>
      <c r="J5" s="23"/>
      <c r="K5" s="23"/>
      <c r="L5" s="23"/>
      <c r="M5" s="23"/>
      <c r="N5" s="23"/>
      <c r="O5" s="23"/>
      <c r="P5" s="23"/>
      <c r="Q5" s="23"/>
      <c r="R5" s="23" t="s">
        <v>475</v>
      </c>
      <c r="S5" s="23" t="s">
        <v>476</v>
      </c>
      <c r="T5" s="23" t="s">
        <v>477</v>
      </c>
      <c r="U5" s="23"/>
      <c r="V5" s="23"/>
      <c r="W5" s="23"/>
      <c r="X5" s="23" t="s">
        <v>478</v>
      </c>
      <c r="Y5" s="23"/>
      <c r="Z5" s="23"/>
      <c r="AA5" s="23"/>
      <c r="AB5" s="23" t="s">
        <v>479</v>
      </c>
      <c r="AC5" s="23" t="s">
        <v>480</v>
      </c>
      <c r="AD5" s="23" t="s">
        <v>481</v>
      </c>
      <c r="AE5" s="23" t="s">
        <v>482</v>
      </c>
      <c r="AF5" s="23" t="s">
        <v>483</v>
      </c>
    </row>
    <row r="6" spans="1:32" s="90" customFormat="1" ht="36.75" customHeight="1">
      <c r="A6" s="23"/>
      <c r="B6" s="23"/>
      <c r="C6" s="23" t="s">
        <v>69</v>
      </c>
      <c r="D6" s="23" t="s">
        <v>489</v>
      </c>
      <c r="E6" s="23" t="s">
        <v>490</v>
      </c>
      <c r="F6" s="23" t="s">
        <v>491</v>
      </c>
      <c r="G6" s="23" t="s">
        <v>492</v>
      </c>
      <c r="H6" s="23" t="s">
        <v>493</v>
      </c>
      <c r="I6" s="23" t="s">
        <v>494</v>
      </c>
      <c r="J6" s="23" t="s">
        <v>495</v>
      </c>
      <c r="K6" s="23" t="s">
        <v>496</v>
      </c>
      <c r="L6" s="23" t="s">
        <v>497</v>
      </c>
      <c r="M6" s="23" t="s">
        <v>498</v>
      </c>
      <c r="N6" s="23" t="s">
        <v>499</v>
      </c>
      <c r="O6" s="23" t="s">
        <v>500</v>
      </c>
      <c r="P6" s="23" t="s">
        <v>501</v>
      </c>
      <c r="Q6" s="23" t="s">
        <v>502</v>
      </c>
      <c r="R6" s="23"/>
      <c r="S6" s="23"/>
      <c r="T6" s="23" t="s">
        <v>69</v>
      </c>
      <c r="U6" s="23" t="s">
        <v>503</v>
      </c>
      <c r="V6" s="23" t="s">
        <v>504</v>
      </c>
      <c r="W6" s="23" t="s">
        <v>505</v>
      </c>
      <c r="X6" s="23" t="s">
        <v>69</v>
      </c>
      <c r="Y6" s="23" t="s">
        <v>506</v>
      </c>
      <c r="Z6" s="23" t="s">
        <v>507</v>
      </c>
      <c r="AA6" s="23" t="s">
        <v>478</v>
      </c>
      <c r="AB6" s="23"/>
      <c r="AC6" s="23"/>
      <c r="AD6" s="23"/>
      <c r="AE6" s="23"/>
      <c r="AF6" s="23"/>
    </row>
    <row r="7" spans="1:32" ht="16.5" customHeight="1">
      <c r="A7" s="91" t="s">
        <v>76</v>
      </c>
      <c r="B7" s="25">
        <v>4920</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row>
    <row r="8" spans="1:32" ht="14.25" customHeight="1">
      <c r="A8" s="91" t="s">
        <v>532</v>
      </c>
      <c r="B8" s="25">
        <v>4700</v>
      </c>
      <c r="C8" s="25">
        <v>2203</v>
      </c>
      <c r="D8" s="25">
        <v>180</v>
      </c>
      <c r="E8" s="25">
        <v>170</v>
      </c>
      <c r="F8" s="25"/>
      <c r="G8" s="25"/>
      <c r="H8" s="25">
        <v>170</v>
      </c>
      <c r="I8" s="25">
        <v>370</v>
      </c>
      <c r="J8" s="25"/>
      <c r="K8" s="25"/>
      <c r="L8" s="25">
        <v>410</v>
      </c>
      <c r="M8" s="25">
        <v>100</v>
      </c>
      <c r="N8" s="25"/>
      <c r="O8" s="25"/>
      <c r="P8" s="25">
        <v>803</v>
      </c>
      <c r="Q8" s="25"/>
      <c r="R8" s="25">
        <v>206</v>
      </c>
      <c r="S8" s="25"/>
      <c r="T8" s="25"/>
      <c r="U8" s="25"/>
      <c r="V8" s="25"/>
      <c r="W8" s="25"/>
      <c r="X8" s="25">
        <v>422</v>
      </c>
      <c r="Y8" s="25"/>
      <c r="Z8" s="25">
        <v>422</v>
      </c>
      <c r="AA8" s="25"/>
      <c r="AB8" s="25">
        <v>256</v>
      </c>
      <c r="AC8" s="25"/>
      <c r="AD8" s="25">
        <v>520</v>
      </c>
      <c r="AE8" s="25">
        <v>415</v>
      </c>
      <c r="AF8" s="25">
        <v>678</v>
      </c>
    </row>
    <row r="9" spans="1:32" ht="14.25" customHeight="1">
      <c r="A9" s="91" t="s">
        <v>533</v>
      </c>
      <c r="B9" s="25">
        <v>20</v>
      </c>
      <c r="C9" s="25">
        <v>17</v>
      </c>
      <c r="D9" s="25">
        <v>5</v>
      </c>
      <c r="E9" s="25">
        <v>5</v>
      </c>
      <c r="F9" s="25"/>
      <c r="G9" s="25"/>
      <c r="H9" s="25"/>
      <c r="I9" s="25">
        <v>2</v>
      </c>
      <c r="J9" s="25"/>
      <c r="K9" s="25"/>
      <c r="L9" s="25">
        <v>5</v>
      </c>
      <c r="M9" s="25"/>
      <c r="N9" s="25"/>
      <c r="O9" s="25"/>
      <c r="P9" s="25"/>
      <c r="Q9" s="25"/>
      <c r="R9" s="25"/>
      <c r="S9" s="25">
        <v>1</v>
      </c>
      <c r="T9" s="25"/>
      <c r="U9" s="25"/>
      <c r="V9" s="25"/>
      <c r="W9" s="25"/>
      <c r="X9" s="25"/>
      <c r="Y9" s="25"/>
      <c r="Z9" s="25"/>
      <c r="AA9" s="25"/>
      <c r="AB9" s="25">
        <v>1</v>
      </c>
      <c r="AC9" s="25"/>
      <c r="AD9" s="25"/>
      <c r="AE9" s="25"/>
      <c r="AF9" s="25">
        <v>1</v>
      </c>
    </row>
    <row r="10" spans="1:32" ht="14.25" customHeight="1">
      <c r="A10" s="91" t="s">
        <v>534</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row>
    <row r="11" spans="1:32" ht="14.25" customHeight="1">
      <c r="A11" s="91" t="s">
        <v>535</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row>
    <row r="12" spans="1:32" ht="14.25" customHeight="1">
      <c r="A12" s="91" t="s">
        <v>536</v>
      </c>
      <c r="B12" s="25">
        <v>200</v>
      </c>
      <c r="C12" s="25">
        <v>120</v>
      </c>
      <c r="D12" s="25">
        <v>40</v>
      </c>
      <c r="E12" s="25">
        <v>40</v>
      </c>
      <c r="F12" s="25"/>
      <c r="G12" s="25"/>
      <c r="H12" s="25"/>
      <c r="I12" s="25">
        <v>10</v>
      </c>
      <c r="J12" s="25"/>
      <c r="K12" s="25"/>
      <c r="L12" s="25">
        <v>20</v>
      </c>
      <c r="M12" s="25"/>
      <c r="N12" s="25"/>
      <c r="O12" s="25"/>
      <c r="P12" s="25">
        <v>10</v>
      </c>
      <c r="Q12" s="25"/>
      <c r="R12" s="25">
        <v>10</v>
      </c>
      <c r="S12" s="25">
        <v>20</v>
      </c>
      <c r="T12" s="25"/>
      <c r="U12" s="25"/>
      <c r="V12" s="25"/>
      <c r="W12" s="25"/>
      <c r="X12" s="25">
        <v>20</v>
      </c>
      <c r="Y12" s="25"/>
      <c r="Z12" s="25">
        <v>20</v>
      </c>
      <c r="AA12" s="25"/>
      <c r="AB12" s="25">
        <v>10</v>
      </c>
      <c r="AC12" s="25"/>
      <c r="AD12" s="25"/>
      <c r="AE12" s="25"/>
      <c r="AF12" s="25">
        <v>20</v>
      </c>
    </row>
    <row r="13" spans="1:32" ht="14.25" customHeight="1">
      <c r="A13" s="91" t="s">
        <v>84</v>
      </c>
      <c r="B13" s="25">
        <v>3620</v>
      </c>
      <c r="C13" s="25">
        <v>2276</v>
      </c>
      <c r="D13" s="25">
        <v>900</v>
      </c>
      <c r="E13" s="25">
        <v>700</v>
      </c>
      <c r="F13" s="25">
        <v>6</v>
      </c>
      <c r="G13" s="25"/>
      <c r="H13" s="25"/>
      <c r="I13" s="25"/>
      <c r="J13" s="25"/>
      <c r="K13" s="25"/>
      <c r="L13" s="25">
        <v>100</v>
      </c>
      <c r="M13" s="25">
        <v>50</v>
      </c>
      <c r="N13" s="25"/>
      <c r="O13" s="25"/>
      <c r="P13" s="25">
        <v>520</v>
      </c>
      <c r="Q13" s="25"/>
      <c r="R13" s="25"/>
      <c r="S13" s="25"/>
      <c r="T13" s="25"/>
      <c r="U13" s="25"/>
      <c r="V13" s="25"/>
      <c r="W13" s="25"/>
      <c r="X13" s="25"/>
      <c r="Y13" s="25"/>
      <c r="Z13" s="25"/>
      <c r="AA13" s="25"/>
      <c r="AB13" s="25"/>
      <c r="AC13" s="25"/>
      <c r="AD13" s="25"/>
      <c r="AE13" s="25">
        <v>300</v>
      </c>
      <c r="AF13" s="25">
        <v>1044</v>
      </c>
    </row>
    <row r="14" spans="1:32" ht="14.25" customHeight="1">
      <c r="A14" s="91" t="s">
        <v>86</v>
      </c>
      <c r="B14" s="25">
        <v>6690</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row>
    <row r="15" spans="1:32" ht="14.25" customHeight="1">
      <c r="A15" s="91" t="s">
        <v>537</v>
      </c>
      <c r="B15" s="25">
        <v>5170</v>
      </c>
      <c r="C15" s="25">
        <v>2610</v>
      </c>
      <c r="D15" s="25">
        <v>860</v>
      </c>
      <c r="E15" s="25">
        <v>150</v>
      </c>
      <c r="F15" s="25"/>
      <c r="G15" s="25"/>
      <c r="H15" s="25"/>
      <c r="I15" s="25">
        <v>350</v>
      </c>
      <c r="J15" s="25"/>
      <c r="K15" s="25"/>
      <c r="L15" s="25">
        <v>650</v>
      </c>
      <c r="M15" s="25"/>
      <c r="N15" s="25"/>
      <c r="O15" s="25"/>
      <c r="P15" s="25">
        <v>600</v>
      </c>
      <c r="Q15" s="25"/>
      <c r="R15" s="25">
        <v>350</v>
      </c>
      <c r="S15" s="25">
        <v>50</v>
      </c>
      <c r="T15" s="25"/>
      <c r="U15" s="25"/>
      <c r="V15" s="25"/>
      <c r="W15" s="25"/>
      <c r="X15" s="25">
        <v>50</v>
      </c>
      <c r="Y15" s="25">
        <v>50</v>
      </c>
      <c r="Z15" s="25"/>
      <c r="AA15" s="25"/>
      <c r="AB15" s="25">
        <v>700</v>
      </c>
      <c r="AC15" s="25"/>
      <c r="AD15" s="25">
        <v>800</v>
      </c>
      <c r="AE15" s="25">
        <v>320</v>
      </c>
      <c r="AF15" s="25">
        <v>290</v>
      </c>
    </row>
    <row r="16" spans="1:32" ht="14.25" customHeight="1">
      <c r="A16" s="91" t="s">
        <v>538</v>
      </c>
      <c r="B16" s="25">
        <v>330</v>
      </c>
      <c r="C16" s="25">
        <v>280</v>
      </c>
      <c r="D16" s="25">
        <v>180</v>
      </c>
      <c r="E16" s="25">
        <v>20</v>
      </c>
      <c r="F16" s="25"/>
      <c r="G16" s="25">
        <v>30</v>
      </c>
      <c r="H16" s="25"/>
      <c r="I16" s="25">
        <v>20</v>
      </c>
      <c r="J16" s="25"/>
      <c r="K16" s="25">
        <v>30</v>
      </c>
      <c r="L16" s="25"/>
      <c r="M16" s="25"/>
      <c r="N16" s="25"/>
      <c r="O16" s="25"/>
      <c r="P16" s="25"/>
      <c r="Q16" s="25"/>
      <c r="R16" s="25"/>
      <c r="S16" s="25"/>
      <c r="T16" s="25"/>
      <c r="U16" s="25"/>
      <c r="V16" s="25"/>
      <c r="W16" s="25"/>
      <c r="X16" s="25">
        <v>50</v>
      </c>
      <c r="Y16" s="25"/>
      <c r="Z16" s="25">
        <v>50</v>
      </c>
      <c r="AA16" s="25"/>
      <c r="AB16" s="25"/>
      <c r="AC16" s="25"/>
      <c r="AD16" s="25"/>
      <c r="AE16" s="25"/>
      <c r="AF16" s="25"/>
    </row>
    <row r="17" spans="1:32" ht="14.25" customHeight="1">
      <c r="A17" s="91" t="s">
        <v>539</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spans="1:32" ht="14.25" customHeight="1">
      <c r="A18" s="91" t="s">
        <v>540</v>
      </c>
      <c r="B18" s="25">
        <v>1050</v>
      </c>
      <c r="C18" s="25">
        <v>287</v>
      </c>
      <c r="D18" s="25">
        <v>18</v>
      </c>
      <c r="E18" s="25">
        <v>20</v>
      </c>
      <c r="F18" s="25"/>
      <c r="G18" s="25">
        <v>4</v>
      </c>
      <c r="H18" s="25">
        <v>80</v>
      </c>
      <c r="I18" s="25">
        <v>35</v>
      </c>
      <c r="J18" s="25"/>
      <c r="K18" s="25"/>
      <c r="L18" s="25">
        <v>100</v>
      </c>
      <c r="M18" s="25">
        <v>30</v>
      </c>
      <c r="N18" s="25"/>
      <c r="O18" s="25"/>
      <c r="P18" s="25"/>
      <c r="Q18" s="25"/>
      <c r="R18" s="25"/>
      <c r="S18" s="25">
        <v>13</v>
      </c>
      <c r="T18" s="25"/>
      <c r="U18" s="25"/>
      <c r="V18" s="25"/>
      <c r="W18" s="25"/>
      <c r="X18" s="25">
        <v>170</v>
      </c>
      <c r="Y18" s="25"/>
      <c r="Z18" s="25">
        <v>170</v>
      </c>
      <c r="AA18" s="25"/>
      <c r="AB18" s="25"/>
      <c r="AC18" s="25"/>
      <c r="AD18" s="25">
        <v>30</v>
      </c>
      <c r="AE18" s="25">
        <v>500</v>
      </c>
      <c r="AF18" s="25">
        <v>50</v>
      </c>
    </row>
    <row r="19" spans="1:32" ht="14.25" customHeight="1">
      <c r="A19" s="91" t="s">
        <v>541</v>
      </c>
      <c r="B19" s="25">
        <v>140</v>
      </c>
      <c r="C19" s="25">
        <v>28</v>
      </c>
      <c r="D19" s="25">
        <v>6</v>
      </c>
      <c r="E19" s="25">
        <v>3</v>
      </c>
      <c r="F19" s="25">
        <v>0.5</v>
      </c>
      <c r="G19" s="25"/>
      <c r="H19" s="25"/>
      <c r="I19" s="25">
        <v>11</v>
      </c>
      <c r="J19" s="25"/>
      <c r="K19" s="25"/>
      <c r="L19" s="25">
        <v>3</v>
      </c>
      <c r="M19" s="25"/>
      <c r="N19" s="25"/>
      <c r="O19" s="25"/>
      <c r="P19" s="25">
        <v>4.5</v>
      </c>
      <c r="Q19" s="25"/>
      <c r="R19" s="25">
        <v>5</v>
      </c>
      <c r="S19" s="25">
        <v>8</v>
      </c>
      <c r="T19" s="25"/>
      <c r="U19" s="25"/>
      <c r="V19" s="25"/>
      <c r="W19" s="25"/>
      <c r="X19" s="25">
        <v>52</v>
      </c>
      <c r="Y19" s="25"/>
      <c r="Z19" s="25">
        <v>52</v>
      </c>
      <c r="AA19" s="25"/>
      <c r="AB19" s="25">
        <v>5</v>
      </c>
      <c r="AC19" s="25"/>
      <c r="AD19" s="25"/>
      <c r="AE19" s="25">
        <v>10</v>
      </c>
      <c r="AF19" s="25">
        <v>32</v>
      </c>
    </row>
    <row r="20" spans="1:32" ht="14.25" customHeight="1">
      <c r="A20" s="91" t="s">
        <v>96</v>
      </c>
      <c r="B20" s="25">
        <v>2780</v>
      </c>
      <c r="C20" s="25">
        <v>2390</v>
      </c>
      <c r="D20" s="25">
        <v>1320</v>
      </c>
      <c r="E20" s="25">
        <v>210</v>
      </c>
      <c r="F20" s="25"/>
      <c r="G20" s="25"/>
      <c r="H20" s="25"/>
      <c r="I20" s="25">
        <v>70</v>
      </c>
      <c r="J20" s="25"/>
      <c r="K20" s="25"/>
      <c r="L20" s="25">
        <v>360</v>
      </c>
      <c r="M20" s="25"/>
      <c r="N20" s="25"/>
      <c r="O20" s="25"/>
      <c r="P20" s="25">
        <v>430</v>
      </c>
      <c r="Q20" s="25"/>
      <c r="R20" s="25"/>
      <c r="S20" s="25"/>
      <c r="T20" s="25"/>
      <c r="U20" s="25"/>
      <c r="V20" s="25"/>
      <c r="W20" s="25"/>
      <c r="X20" s="25"/>
      <c r="Y20" s="25"/>
      <c r="Z20" s="25"/>
      <c r="AA20" s="25"/>
      <c r="AB20" s="25">
        <v>190</v>
      </c>
      <c r="AC20" s="25"/>
      <c r="AD20" s="25">
        <v>180</v>
      </c>
      <c r="AE20" s="25">
        <v>20</v>
      </c>
      <c r="AF20" s="25"/>
    </row>
    <row r="21" spans="1:32" ht="14.25" customHeight="1">
      <c r="A21" s="91" t="s">
        <v>98</v>
      </c>
      <c r="B21" s="25">
        <v>4460</v>
      </c>
      <c r="C21" s="25">
        <v>2870</v>
      </c>
      <c r="D21" s="25">
        <v>773</v>
      </c>
      <c r="E21" s="25">
        <v>140</v>
      </c>
      <c r="F21" s="25">
        <v>10</v>
      </c>
      <c r="G21" s="25">
        <v>15</v>
      </c>
      <c r="H21" s="25">
        <v>30</v>
      </c>
      <c r="I21" s="25">
        <v>35</v>
      </c>
      <c r="J21" s="25"/>
      <c r="K21" s="25"/>
      <c r="L21" s="25">
        <v>847</v>
      </c>
      <c r="M21" s="25">
        <v>350</v>
      </c>
      <c r="N21" s="25"/>
      <c r="O21" s="25"/>
      <c r="P21" s="25">
        <v>670</v>
      </c>
      <c r="Q21" s="25"/>
      <c r="R21" s="25">
        <v>80</v>
      </c>
      <c r="S21" s="25">
        <v>340</v>
      </c>
      <c r="T21" s="25"/>
      <c r="U21" s="25"/>
      <c r="V21" s="25"/>
      <c r="W21" s="25"/>
      <c r="X21" s="25">
        <v>435</v>
      </c>
      <c r="Y21" s="25"/>
      <c r="Z21" s="25">
        <v>435</v>
      </c>
      <c r="AA21" s="25"/>
      <c r="AB21" s="25">
        <v>30</v>
      </c>
      <c r="AC21" s="25"/>
      <c r="AD21" s="25">
        <v>300</v>
      </c>
      <c r="AE21" s="25">
        <v>215</v>
      </c>
      <c r="AF21" s="25">
        <v>190</v>
      </c>
    </row>
    <row r="22" spans="1:32" ht="14.25" customHeight="1">
      <c r="A22" s="91" t="s">
        <v>100</v>
      </c>
      <c r="B22" s="25">
        <v>850</v>
      </c>
      <c r="C22" s="25">
        <v>415.48</v>
      </c>
      <c r="D22" s="25">
        <v>230</v>
      </c>
      <c r="E22" s="25">
        <v>65.48</v>
      </c>
      <c r="F22" s="25"/>
      <c r="G22" s="25"/>
      <c r="H22" s="25"/>
      <c r="I22" s="25">
        <v>10</v>
      </c>
      <c r="J22" s="25"/>
      <c r="K22" s="25"/>
      <c r="L22" s="25">
        <v>30</v>
      </c>
      <c r="M22" s="25"/>
      <c r="N22" s="25"/>
      <c r="O22" s="25"/>
      <c r="P22" s="25">
        <v>80</v>
      </c>
      <c r="Q22" s="25"/>
      <c r="R22" s="25">
        <v>40</v>
      </c>
      <c r="S22" s="25">
        <v>155</v>
      </c>
      <c r="T22" s="25"/>
      <c r="U22" s="25"/>
      <c r="V22" s="25"/>
      <c r="W22" s="25"/>
      <c r="X22" s="25">
        <v>103</v>
      </c>
      <c r="Y22" s="25"/>
      <c r="Z22" s="25">
        <v>43</v>
      </c>
      <c r="AA22" s="25">
        <v>60</v>
      </c>
      <c r="AB22" s="25">
        <v>50.7</v>
      </c>
      <c r="AC22" s="25"/>
      <c r="AD22" s="25">
        <v>80.82</v>
      </c>
      <c r="AE22" s="25"/>
      <c r="AF22" s="25">
        <v>5</v>
      </c>
    </row>
    <row r="23" spans="1:32" ht="14.25" customHeight="1">
      <c r="A23" s="91" t="s">
        <v>102</v>
      </c>
      <c r="B23" s="25">
        <v>1440</v>
      </c>
      <c r="C23" s="25">
        <v>870.05</v>
      </c>
      <c r="D23" s="25">
        <v>290.25</v>
      </c>
      <c r="E23" s="25">
        <v>140</v>
      </c>
      <c r="F23" s="25"/>
      <c r="G23" s="25">
        <v>60</v>
      </c>
      <c r="H23" s="25"/>
      <c r="I23" s="25">
        <v>60</v>
      </c>
      <c r="J23" s="25"/>
      <c r="K23" s="25"/>
      <c r="L23" s="25">
        <v>139.8</v>
      </c>
      <c r="M23" s="25"/>
      <c r="N23" s="25"/>
      <c r="O23" s="25"/>
      <c r="P23" s="25">
        <v>180</v>
      </c>
      <c r="Q23" s="25"/>
      <c r="R23" s="25">
        <v>90</v>
      </c>
      <c r="S23" s="25">
        <v>100</v>
      </c>
      <c r="T23" s="25"/>
      <c r="U23" s="25"/>
      <c r="V23" s="25"/>
      <c r="W23" s="25"/>
      <c r="X23" s="25">
        <v>170</v>
      </c>
      <c r="Y23" s="25"/>
      <c r="Z23" s="25">
        <v>170</v>
      </c>
      <c r="AA23" s="25"/>
      <c r="AB23" s="25">
        <v>37.7</v>
      </c>
      <c r="AC23" s="25"/>
      <c r="AD23" s="25">
        <v>72.25</v>
      </c>
      <c r="AE23" s="25">
        <v>100</v>
      </c>
      <c r="AF23" s="25"/>
    </row>
    <row r="24" spans="1:32" ht="14.25" customHeight="1">
      <c r="A24" s="91" t="s">
        <v>104</v>
      </c>
      <c r="B24" s="25">
        <v>1780</v>
      </c>
      <c r="C24" s="25">
        <v>995</v>
      </c>
      <c r="D24" s="25">
        <v>170</v>
      </c>
      <c r="E24" s="25">
        <v>80</v>
      </c>
      <c r="F24" s="25">
        <v>5</v>
      </c>
      <c r="G24" s="25">
        <v>5</v>
      </c>
      <c r="H24" s="25">
        <v>30</v>
      </c>
      <c r="I24" s="25">
        <v>45</v>
      </c>
      <c r="J24" s="25"/>
      <c r="K24" s="25">
        <v>10</v>
      </c>
      <c r="L24" s="25">
        <v>240</v>
      </c>
      <c r="M24" s="25">
        <v>50</v>
      </c>
      <c r="N24" s="25"/>
      <c r="O24" s="25"/>
      <c r="P24" s="25">
        <v>360</v>
      </c>
      <c r="Q24" s="25"/>
      <c r="R24" s="25">
        <v>70</v>
      </c>
      <c r="S24" s="25">
        <v>50</v>
      </c>
      <c r="T24" s="25"/>
      <c r="U24" s="25"/>
      <c r="V24" s="25"/>
      <c r="W24" s="25"/>
      <c r="X24" s="25">
        <v>140</v>
      </c>
      <c r="Y24" s="25"/>
      <c r="Z24" s="25">
        <v>70</v>
      </c>
      <c r="AA24" s="25">
        <v>70</v>
      </c>
      <c r="AB24" s="25">
        <v>90</v>
      </c>
      <c r="AC24" s="25"/>
      <c r="AD24" s="25">
        <v>215</v>
      </c>
      <c r="AE24" s="25">
        <v>80</v>
      </c>
      <c r="AF24" s="25">
        <v>140</v>
      </c>
    </row>
    <row r="25" spans="1:32" ht="14.25" customHeight="1">
      <c r="A25" s="91" t="s">
        <v>106</v>
      </c>
      <c r="B25" s="25">
        <v>870</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row>
    <row r="26" spans="1:32" ht="14.25" customHeight="1">
      <c r="A26" s="91" t="s">
        <v>542</v>
      </c>
      <c r="B26" s="25">
        <v>600</v>
      </c>
      <c r="C26" s="25">
        <v>246.4</v>
      </c>
      <c r="D26" s="25">
        <v>80</v>
      </c>
      <c r="E26" s="25">
        <v>40</v>
      </c>
      <c r="F26" s="25">
        <v>3</v>
      </c>
      <c r="G26" s="25"/>
      <c r="H26" s="25"/>
      <c r="I26" s="25">
        <v>10</v>
      </c>
      <c r="J26" s="25"/>
      <c r="K26" s="25"/>
      <c r="L26" s="25">
        <v>23.4</v>
      </c>
      <c r="M26" s="25"/>
      <c r="N26" s="25"/>
      <c r="O26" s="25"/>
      <c r="P26" s="25">
        <v>90</v>
      </c>
      <c r="Q26" s="25"/>
      <c r="R26" s="25">
        <v>30</v>
      </c>
      <c r="S26" s="25">
        <v>20</v>
      </c>
      <c r="T26" s="25"/>
      <c r="U26" s="25"/>
      <c r="V26" s="25"/>
      <c r="W26" s="25"/>
      <c r="X26" s="25">
        <v>125</v>
      </c>
      <c r="Y26" s="25"/>
      <c r="Z26" s="25">
        <v>35</v>
      </c>
      <c r="AA26" s="25">
        <v>90</v>
      </c>
      <c r="AB26" s="25">
        <v>10</v>
      </c>
      <c r="AC26" s="25"/>
      <c r="AD26" s="25">
        <v>53.1</v>
      </c>
      <c r="AE26" s="25"/>
      <c r="AF26" s="25">
        <v>115.5</v>
      </c>
    </row>
    <row r="27" spans="1:32" ht="14.25" customHeight="1">
      <c r="A27" s="91" t="s">
        <v>108</v>
      </c>
      <c r="B27" s="25">
        <v>640</v>
      </c>
      <c r="C27" s="25">
        <v>404</v>
      </c>
      <c r="D27" s="25">
        <v>130</v>
      </c>
      <c r="E27" s="25">
        <v>94</v>
      </c>
      <c r="F27" s="25"/>
      <c r="G27" s="25"/>
      <c r="H27" s="25"/>
      <c r="I27" s="25">
        <v>50</v>
      </c>
      <c r="J27" s="25"/>
      <c r="K27" s="25"/>
      <c r="L27" s="25">
        <v>50</v>
      </c>
      <c r="M27" s="25"/>
      <c r="N27" s="25"/>
      <c r="O27" s="25"/>
      <c r="P27" s="25">
        <v>80</v>
      </c>
      <c r="Q27" s="25"/>
      <c r="R27" s="25"/>
      <c r="S27" s="25">
        <v>40</v>
      </c>
      <c r="T27" s="25"/>
      <c r="U27" s="25"/>
      <c r="V27" s="25"/>
      <c r="W27" s="25"/>
      <c r="X27" s="25">
        <v>20</v>
      </c>
      <c r="Y27" s="25">
        <v>20</v>
      </c>
      <c r="Z27" s="25"/>
      <c r="AA27" s="25"/>
      <c r="AB27" s="25">
        <v>48</v>
      </c>
      <c r="AC27" s="25"/>
      <c r="AD27" s="25">
        <v>68</v>
      </c>
      <c r="AE27" s="25"/>
      <c r="AF27" s="25">
        <v>60</v>
      </c>
    </row>
    <row r="28" spans="1:32" ht="14.25" customHeight="1">
      <c r="A28" s="91" t="s">
        <v>110</v>
      </c>
      <c r="B28" s="25">
        <v>980</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row>
    <row r="29" spans="1:32" ht="14.25" customHeight="1">
      <c r="A29" s="91" t="s">
        <v>543</v>
      </c>
      <c r="B29" s="25">
        <v>680</v>
      </c>
      <c r="C29" s="25">
        <v>230</v>
      </c>
      <c r="D29" s="25">
        <v>60</v>
      </c>
      <c r="E29" s="25">
        <v>30</v>
      </c>
      <c r="F29" s="25"/>
      <c r="G29" s="25"/>
      <c r="H29" s="25"/>
      <c r="I29" s="25">
        <v>14</v>
      </c>
      <c r="J29" s="25"/>
      <c r="K29" s="25"/>
      <c r="L29" s="25">
        <v>46</v>
      </c>
      <c r="M29" s="25"/>
      <c r="N29" s="25"/>
      <c r="O29" s="25"/>
      <c r="P29" s="25">
        <v>80</v>
      </c>
      <c r="Q29" s="25"/>
      <c r="R29" s="25">
        <v>40</v>
      </c>
      <c r="S29" s="25">
        <v>20</v>
      </c>
      <c r="T29" s="25"/>
      <c r="U29" s="25"/>
      <c r="V29" s="25"/>
      <c r="W29" s="25"/>
      <c r="X29" s="25">
        <v>240</v>
      </c>
      <c r="Y29" s="25"/>
      <c r="Z29" s="25">
        <v>40</v>
      </c>
      <c r="AA29" s="25">
        <v>200</v>
      </c>
      <c r="AB29" s="25">
        <v>17</v>
      </c>
      <c r="AC29" s="25"/>
      <c r="AD29" s="25">
        <v>53</v>
      </c>
      <c r="AE29" s="25"/>
      <c r="AF29" s="25">
        <v>80</v>
      </c>
    </row>
    <row r="30" spans="1:32" ht="14.25" customHeight="1">
      <c r="A30" s="91" t="s">
        <v>544</v>
      </c>
      <c r="B30" s="25">
        <v>300</v>
      </c>
      <c r="C30" s="25">
        <v>58</v>
      </c>
      <c r="D30" s="25">
        <v>8</v>
      </c>
      <c r="E30" s="25"/>
      <c r="F30" s="25"/>
      <c r="G30" s="25">
        <v>5</v>
      </c>
      <c r="H30" s="25">
        <v>25</v>
      </c>
      <c r="I30" s="25"/>
      <c r="J30" s="25"/>
      <c r="K30" s="25"/>
      <c r="L30" s="25">
        <v>10</v>
      </c>
      <c r="M30" s="25"/>
      <c r="N30" s="25">
        <v>10</v>
      </c>
      <c r="O30" s="25"/>
      <c r="P30" s="25"/>
      <c r="Q30" s="25"/>
      <c r="R30" s="25"/>
      <c r="S30" s="25"/>
      <c r="T30" s="25"/>
      <c r="U30" s="25"/>
      <c r="V30" s="25"/>
      <c r="W30" s="25"/>
      <c r="X30" s="25"/>
      <c r="Y30" s="25"/>
      <c r="Z30" s="25"/>
      <c r="AA30" s="25"/>
      <c r="AB30" s="25">
        <v>28</v>
      </c>
      <c r="AC30" s="25"/>
      <c r="AD30" s="25">
        <v>22</v>
      </c>
      <c r="AE30" s="25">
        <v>22</v>
      </c>
      <c r="AF30" s="25">
        <v>170</v>
      </c>
    </row>
    <row r="31" spans="1:32" ht="14.25" customHeight="1">
      <c r="A31" s="91" t="s">
        <v>114</v>
      </c>
      <c r="B31" s="25">
        <v>1590</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row>
    <row r="32" spans="1:32" ht="14.25" customHeight="1">
      <c r="A32" s="91" t="s">
        <v>545</v>
      </c>
      <c r="B32" s="25">
        <v>1560</v>
      </c>
      <c r="C32" s="25">
        <v>821</v>
      </c>
      <c r="D32" s="25">
        <v>180</v>
      </c>
      <c r="E32" s="25"/>
      <c r="F32" s="25"/>
      <c r="G32" s="25"/>
      <c r="H32" s="25"/>
      <c r="I32" s="25">
        <v>80</v>
      </c>
      <c r="J32" s="25"/>
      <c r="K32" s="25"/>
      <c r="L32" s="25">
        <v>11</v>
      </c>
      <c r="M32" s="25"/>
      <c r="N32" s="25"/>
      <c r="O32" s="25"/>
      <c r="P32" s="25">
        <v>550</v>
      </c>
      <c r="Q32" s="25"/>
      <c r="R32" s="25">
        <v>110</v>
      </c>
      <c r="S32" s="25"/>
      <c r="T32" s="25"/>
      <c r="U32" s="25"/>
      <c r="V32" s="25"/>
      <c r="W32" s="25"/>
      <c r="X32" s="25">
        <v>140</v>
      </c>
      <c r="Y32" s="25"/>
      <c r="Z32" s="25">
        <v>140</v>
      </c>
      <c r="AA32" s="25"/>
      <c r="AB32" s="25">
        <v>39</v>
      </c>
      <c r="AC32" s="25"/>
      <c r="AD32" s="25">
        <v>250</v>
      </c>
      <c r="AE32" s="25">
        <v>200</v>
      </c>
      <c r="AF32" s="25"/>
    </row>
    <row r="33" spans="1:32" ht="14.25" customHeight="1">
      <c r="A33" s="91" t="s">
        <v>546</v>
      </c>
      <c r="B33" s="25">
        <v>30</v>
      </c>
      <c r="C33" s="25">
        <v>30</v>
      </c>
      <c r="D33" s="25">
        <v>30</v>
      </c>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row>
    <row r="34" spans="1:32" ht="14.25" customHeight="1">
      <c r="A34" s="91" t="s">
        <v>118</v>
      </c>
      <c r="B34" s="25">
        <v>680</v>
      </c>
      <c r="C34" s="25">
        <v>360</v>
      </c>
      <c r="D34" s="25">
        <v>140</v>
      </c>
      <c r="E34" s="25">
        <v>70</v>
      </c>
      <c r="F34" s="25"/>
      <c r="G34" s="25"/>
      <c r="H34" s="25"/>
      <c r="I34" s="25">
        <v>10</v>
      </c>
      <c r="J34" s="25"/>
      <c r="K34" s="25"/>
      <c r="L34" s="25">
        <v>60</v>
      </c>
      <c r="M34" s="25"/>
      <c r="N34" s="25"/>
      <c r="O34" s="25"/>
      <c r="P34" s="25">
        <v>80</v>
      </c>
      <c r="Q34" s="25"/>
      <c r="R34" s="25"/>
      <c r="S34" s="25"/>
      <c r="T34" s="25"/>
      <c r="U34" s="25"/>
      <c r="V34" s="25"/>
      <c r="W34" s="25"/>
      <c r="X34" s="25"/>
      <c r="Y34" s="25"/>
      <c r="Z34" s="25"/>
      <c r="AA34" s="25"/>
      <c r="AB34" s="25">
        <v>20</v>
      </c>
      <c r="AC34" s="25"/>
      <c r="AD34" s="25">
        <v>85</v>
      </c>
      <c r="AE34" s="25"/>
      <c r="AF34" s="25">
        <v>215</v>
      </c>
    </row>
    <row r="35" spans="1:32" ht="14.25" customHeight="1">
      <c r="A35" s="91" t="s">
        <v>120</v>
      </c>
      <c r="B35" s="25">
        <v>890</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row>
    <row r="36" spans="1:32" ht="14.25" customHeight="1">
      <c r="A36" s="91" t="s">
        <v>547</v>
      </c>
      <c r="B36" s="25">
        <v>750</v>
      </c>
      <c r="C36" s="25">
        <v>420</v>
      </c>
      <c r="D36" s="25">
        <v>70</v>
      </c>
      <c r="E36" s="25">
        <v>130</v>
      </c>
      <c r="F36" s="25"/>
      <c r="G36" s="25"/>
      <c r="H36" s="25"/>
      <c r="I36" s="25">
        <v>20</v>
      </c>
      <c r="J36" s="25"/>
      <c r="K36" s="25"/>
      <c r="L36" s="25">
        <v>100</v>
      </c>
      <c r="M36" s="25"/>
      <c r="N36" s="25"/>
      <c r="O36" s="25"/>
      <c r="P36" s="25">
        <v>100</v>
      </c>
      <c r="Q36" s="25"/>
      <c r="R36" s="25">
        <v>60</v>
      </c>
      <c r="S36" s="25">
        <v>30</v>
      </c>
      <c r="T36" s="25"/>
      <c r="U36" s="25"/>
      <c r="V36" s="25"/>
      <c r="W36" s="25"/>
      <c r="X36" s="25">
        <v>120</v>
      </c>
      <c r="Y36" s="25"/>
      <c r="Z36" s="25">
        <v>120</v>
      </c>
      <c r="AA36" s="25"/>
      <c r="AB36" s="25">
        <v>30</v>
      </c>
      <c r="AC36" s="25"/>
      <c r="AD36" s="25">
        <v>90</v>
      </c>
      <c r="AE36" s="25"/>
      <c r="AF36" s="25"/>
    </row>
    <row r="37" spans="1:32" ht="14.25" customHeight="1">
      <c r="A37" s="91" t="s">
        <v>548</v>
      </c>
      <c r="B37" s="25">
        <v>140</v>
      </c>
      <c r="C37" s="25">
        <v>40</v>
      </c>
      <c r="D37" s="25">
        <v>20</v>
      </c>
      <c r="E37" s="25">
        <v>0.5</v>
      </c>
      <c r="F37" s="25"/>
      <c r="G37" s="25">
        <v>1.5</v>
      </c>
      <c r="H37" s="25">
        <v>10</v>
      </c>
      <c r="I37" s="25">
        <v>3</v>
      </c>
      <c r="J37" s="25"/>
      <c r="K37" s="25"/>
      <c r="L37" s="25">
        <v>5</v>
      </c>
      <c r="M37" s="25"/>
      <c r="N37" s="25"/>
      <c r="O37" s="25"/>
      <c r="P37" s="25"/>
      <c r="Q37" s="25"/>
      <c r="R37" s="25">
        <v>20</v>
      </c>
      <c r="S37" s="25"/>
      <c r="T37" s="25"/>
      <c r="U37" s="25"/>
      <c r="V37" s="25"/>
      <c r="W37" s="25"/>
      <c r="X37" s="25"/>
      <c r="Y37" s="25"/>
      <c r="Z37" s="25"/>
      <c r="AA37" s="25"/>
      <c r="AB37" s="25"/>
      <c r="AC37" s="25"/>
      <c r="AD37" s="25"/>
      <c r="AE37" s="25">
        <v>30</v>
      </c>
      <c r="AF37" s="25">
        <v>50</v>
      </c>
    </row>
    <row r="38" spans="1:32" ht="14.25" customHeight="1">
      <c r="A38" s="91" t="s">
        <v>124</v>
      </c>
      <c r="B38" s="25">
        <v>570</v>
      </c>
      <c r="C38" s="25">
        <v>415</v>
      </c>
      <c r="D38" s="25">
        <v>100</v>
      </c>
      <c r="E38" s="25">
        <v>50</v>
      </c>
      <c r="F38" s="25"/>
      <c r="G38" s="25">
        <v>10</v>
      </c>
      <c r="H38" s="25">
        <v>30</v>
      </c>
      <c r="I38" s="25">
        <v>25</v>
      </c>
      <c r="J38" s="25"/>
      <c r="K38" s="25"/>
      <c r="L38" s="25">
        <v>80</v>
      </c>
      <c r="M38" s="25">
        <v>50</v>
      </c>
      <c r="N38" s="25"/>
      <c r="O38" s="25"/>
      <c r="P38" s="25">
        <v>70</v>
      </c>
      <c r="Q38" s="25"/>
      <c r="R38" s="25"/>
      <c r="S38" s="25"/>
      <c r="T38" s="25"/>
      <c r="U38" s="25"/>
      <c r="V38" s="25"/>
      <c r="W38" s="25"/>
      <c r="X38" s="25">
        <v>12</v>
      </c>
      <c r="Y38" s="25"/>
      <c r="Z38" s="25">
        <v>12</v>
      </c>
      <c r="AA38" s="25"/>
      <c r="AB38" s="25"/>
      <c r="AC38" s="25"/>
      <c r="AD38" s="25">
        <v>40</v>
      </c>
      <c r="AE38" s="25">
        <v>50</v>
      </c>
      <c r="AF38" s="25">
        <v>53</v>
      </c>
    </row>
    <row r="39" spans="1:32" ht="14.25" customHeight="1">
      <c r="A39" s="91" t="s">
        <v>126</v>
      </c>
      <c r="B39" s="25">
        <v>390</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row>
    <row r="40" spans="1:32" ht="14.25" customHeight="1">
      <c r="A40" s="91" t="s">
        <v>549</v>
      </c>
      <c r="B40" s="25">
        <v>300</v>
      </c>
      <c r="C40" s="25">
        <v>180</v>
      </c>
      <c r="D40" s="25">
        <v>50</v>
      </c>
      <c r="E40" s="25">
        <v>80</v>
      </c>
      <c r="F40" s="25"/>
      <c r="G40" s="25"/>
      <c r="H40" s="25"/>
      <c r="I40" s="25"/>
      <c r="J40" s="25"/>
      <c r="K40" s="25"/>
      <c r="L40" s="25"/>
      <c r="M40" s="25"/>
      <c r="N40" s="25"/>
      <c r="O40" s="25"/>
      <c r="P40" s="25">
        <v>50</v>
      </c>
      <c r="Q40" s="25"/>
      <c r="R40" s="25">
        <v>50</v>
      </c>
      <c r="S40" s="25"/>
      <c r="T40" s="25"/>
      <c r="U40" s="25"/>
      <c r="V40" s="25"/>
      <c r="W40" s="25"/>
      <c r="X40" s="25"/>
      <c r="Y40" s="25"/>
      <c r="Z40" s="25"/>
      <c r="AA40" s="25"/>
      <c r="AB40" s="25">
        <v>40</v>
      </c>
      <c r="AC40" s="25"/>
      <c r="AD40" s="25">
        <v>30</v>
      </c>
      <c r="AE40" s="25"/>
      <c r="AF40" s="25"/>
    </row>
    <row r="41" spans="1:32" ht="14.25" customHeight="1">
      <c r="A41" s="91" t="s">
        <v>550</v>
      </c>
      <c r="B41" s="25">
        <v>90</v>
      </c>
      <c r="C41" s="25">
        <v>59.5</v>
      </c>
      <c r="D41" s="25">
        <v>44</v>
      </c>
      <c r="E41" s="25">
        <v>1</v>
      </c>
      <c r="F41" s="25"/>
      <c r="G41" s="25">
        <v>0.5</v>
      </c>
      <c r="H41" s="25">
        <v>1</v>
      </c>
      <c r="I41" s="25">
        <v>0.5</v>
      </c>
      <c r="J41" s="25"/>
      <c r="K41" s="25">
        <v>1.5</v>
      </c>
      <c r="L41" s="25">
        <v>1</v>
      </c>
      <c r="M41" s="25"/>
      <c r="N41" s="25">
        <v>10</v>
      </c>
      <c r="O41" s="25"/>
      <c r="P41" s="25"/>
      <c r="Q41" s="25"/>
      <c r="R41" s="25">
        <v>10</v>
      </c>
      <c r="S41" s="25">
        <v>10</v>
      </c>
      <c r="T41" s="25"/>
      <c r="U41" s="25"/>
      <c r="V41" s="25"/>
      <c r="W41" s="25"/>
      <c r="X41" s="25"/>
      <c r="Y41" s="25"/>
      <c r="Z41" s="25"/>
      <c r="AA41" s="25"/>
      <c r="AB41" s="25"/>
      <c r="AC41" s="25"/>
      <c r="AD41" s="25"/>
      <c r="AE41" s="25">
        <v>0.5</v>
      </c>
      <c r="AF41" s="25">
        <v>10</v>
      </c>
    </row>
    <row r="42" spans="1:32" ht="14.25" customHeight="1">
      <c r="A42" s="91" t="s">
        <v>130</v>
      </c>
      <c r="B42" s="25">
        <v>223</v>
      </c>
      <c r="C42" s="25">
        <v>133</v>
      </c>
      <c r="D42" s="25">
        <v>10</v>
      </c>
      <c r="E42" s="25">
        <v>60</v>
      </c>
      <c r="F42" s="25"/>
      <c r="G42" s="25"/>
      <c r="H42" s="25">
        <v>20</v>
      </c>
      <c r="I42" s="25">
        <v>10</v>
      </c>
      <c r="J42" s="25"/>
      <c r="K42" s="25"/>
      <c r="L42" s="25">
        <v>20</v>
      </c>
      <c r="M42" s="25"/>
      <c r="N42" s="25"/>
      <c r="O42" s="25"/>
      <c r="P42" s="25">
        <v>13</v>
      </c>
      <c r="Q42" s="25"/>
      <c r="R42" s="25">
        <v>30</v>
      </c>
      <c r="S42" s="25"/>
      <c r="T42" s="25"/>
      <c r="U42" s="25"/>
      <c r="V42" s="25"/>
      <c r="W42" s="25"/>
      <c r="X42" s="25"/>
      <c r="Y42" s="25"/>
      <c r="Z42" s="25"/>
      <c r="AA42" s="25"/>
      <c r="AB42" s="25">
        <v>20</v>
      </c>
      <c r="AC42" s="25"/>
      <c r="AD42" s="25">
        <v>40</v>
      </c>
      <c r="AE42" s="25"/>
      <c r="AF42" s="25"/>
    </row>
    <row r="43" spans="1:32" ht="14.25" customHeight="1">
      <c r="A43" s="91" t="s">
        <v>132</v>
      </c>
      <c r="B43" s="25">
        <v>610</v>
      </c>
      <c r="C43" s="25">
        <v>372</v>
      </c>
      <c r="D43" s="25">
        <v>93</v>
      </c>
      <c r="E43" s="25">
        <v>32</v>
      </c>
      <c r="F43" s="25">
        <v>12</v>
      </c>
      <c r="G43" s="25">
        <v>3</v>
      </c>
      <c r="H43" s="25">
        <v>35</v>
      </c>
      <c r="I43" s="25">
        <v>18</v>
      </c>
      <c r="J43" s="25"/>
      <c r="K43" s="25">
        <v>4</v>
      </c>
      <c r="L43" s="25">
        <v>85</v>
      </c>
      <c r="M43" s="25"/>
      <c r="N43" s="25"/>
      <c r="O43" s="25"/>
      <c r="P43" s="25">
        <v>90</v>
      </c>
      <c r="Q43" s="25"/>
      <c r="R43" s="25">
        <v>30</v>
      </c>
      <c r="S43" s="25">
        <v>38</v>
      </c>
      <c r="T43" s="25"/>
      <c r="U43" s="25"/>
      <c r="V43" s="25"/>
      <c r="W43" s="25"/>
      <c r="X43" s="25">
        <v>80</v>
      </c>
      <c r="Y43" s="25"/>
      <c r="Z43" s="25"/>
      <c r="AA43" s="25">
        <v>80</v>
      </c>
      <c r="AB43" s="25">
        <v>13.8</v>
      </c>
      <c r="AC43" s="25"/>
      <c r="AD43" s="25">
        <v>54.7</v>
      </c>
      <c r="AE43" s="25">
        <v>11</v>
      </c>
      <c r="AF43" s="25">
        <v>10.5</v>
      </c>
    </row>
    <row r="44" spans="1:32" ht="14.25" customHeight="1">
      <c r="A44" s="91" t="s">
        <v>134</v>
      </c>
      <c r="B44" s="25">
        <v>170</v>
      </c>
      <c r="C44" s="25">
        <v>117</v>
      </c>
      <c r="D44" s="25">
        <v>48</v>
      </c>
      <c r="E44" s="25">
        <v>10</v>
      </c>
      <c r="F44" s="25"/>
      <c r="G44" s="25">
        <v>2</v>
      </c>
      <c r="H44" s="25">
        <v>8</v>
      </c>
      <c r="I44" s="25">
        <v>6</v>
      </c>
      <c r="J44" s="25"/>
      <c r="K44" s="25">
        <v>10</v>
      </c>
      <c r="L44" s="25">
        <v>5</v>
      </c>
      <c r="M44" s="25">
        <v>8</v>
      </c>
      <c r="N44" s="25"/>
      <c r="O44" s="25"/>
      <c r="P44" s="25">
        <v>20</v>
      </c>
      <c r="Q44" s="25"/>
      <c r="R44" s="25">
        <v>9.5</v>
      </c>
      <c r="S44" s="25"/>
      <c r="T44" s="25"/>
      <c r="U44" s="25"/>
      <c r="V44" s="25"/>
      <c r="W44" s="25"/>
      <c r="X44" s="25">
        <v>10</v>
      </c>
      <c r="Y44" s="25"/>
      <c r="Z44" s="25">
        <v>10</v>
      </c>
      <c r="AA44" s="25"/>
      <c r="AB44" s="25">
        <v>18.5</v>
      </c>
      <c r="AC44" s="25"/>
      <c r="AD44" s="25">
        <v>15</v>
      </c>
      <c r="AE44" s="25"/>
      <c r="AF44" s="25"/>
    </row>
    <row r="45" spans="1:32" ht="14.25" customHeight="1">
      <c r="A45" s="91" t="s">
        <v>136</v>
      </c>
      <c r="B45" s="25">
        <v>40</v>
      </c>
      <c r="C45" s="25">
        <v>25</v>
      </c>
      <c r="D45" s="25">
        <v>5</v>
      </c>
      <c r="E45" s="25"/>
      <c r="F45" s="25"/>
      <c r="G45" s="25"/>
      <c r="H45" s="25"/>
      <c r="I45" s="25"/>
      <c r="J45" s="25"/>
      <c r="K45" s="25"/>
      <c r="L45" s="25"/>
      <c r="M45" s="25"/>
      <c r="N45" s="25"/>
      <c r="O45" s="25"/>
      <c r="P45" s="25">
        <v>20</v>
      </c>
      <c r="Q45" s="25"/>
      <c r="R45" s="25">
        <v>5</v>
      </c>
      <c r="S45" s="25">
        <v>5</v>
      </c>
      <c r="T45" s="25"/>
      <c r="U45" s="25"/>
      <c r="V45" s="25"/>
      <c r="W45" s="25"/>
      <c r="X45" s="25"/>
      <c r="Y45" s="25"/>
      <c r="Z45" s="25"/>
      <c r="AA45" s="25"/>
      <c r="AB45" s="25">
        <v>5</v>
      </c>
      <c r="AC45" s="25"/>
      <c r="AD45" s="25"/>
      <c r="AE45" s="25"/>
      <c r="AF45" s="25"/>
    </row>
    <row r="46" spans="1:32" ht="14.25" customHeight="1">
      <c r="A46" s="91" t="s">
        <v>138</v>
      </c>
      <c r="B46" s="25">
        <v>25</v>
      </c>
      <c r="C46" s="25">
        <v>22</v>
      </c>
      <c r="D46" s="25">
        <v>1</v>
      </c>
      <c r="E46" s="25"/>
      <c r="F46" s="25"/>
      <c r="G46" s="25"/>
      <c r="H46" s="25">
        <v>1</v>
      </c>
      <c r="I46" s="25"/>
      <c r="J46" s="25"/>
      <c r="K46" s="25"/>
      <c r="L46" s="25">
        <v>5</v>
      </c>
      <c r="M46" s="25"/>
      <c r="N46" s="25"/>
      <c r="O46" s="25"/>
      <c r="P46" s="25">
        <v>15</v>
      </c>
      <c r="Q46" s="25"/>
      <c r="R46" s="25"/>
      <c r="S46" s="25"/>
      <c r="T46" s="25"/>
      <c r="U46" s="25"/>
      <c r="V46" s="25"/>
      <c r="W46" s="25"/>
      <c r="X46" s="25"/>
      <c r="Y46" s="25"/>
      <c r="Z46" s="25"/>
      <c r="AA46" s="25"/>
      <c r="AB46" s="25"/>
      <c r="AC46" s="25"/>
      <c r="AD46" s="25"/>
      <c r="AE46" s="25"/>
      <c r="AF46" s="25">
        <v>3</v>
      </c>
    </row>
    <row r="47" spans="1:32" ht="14.25" customHeight="1">
      <c r="A47" s="91" t="s">
        <v>140</v>
      </c>
      <c r="B47" s="25">
        <v>20</v>
      </c>
      <c r="C47" s="25">
        <v>20</v>
      </c>
      <c r="D47" s="25">
        <v>10</v>
      </c>
      <c r="E47" s="25"/>
      <c r="F47" s="25"/>
      <c r="G47" s="25"/>
      <c r="H47" s="25"/>
      <c r="I47" s="25"/>
      <c r="J47" s="25"/>
      <c r="K47" s="25"/>
      <c r="L47" s="25"/>
      <c r="M47" s="25"/>
      <c r="N47" s="25"/>
      <c r="O47" s="25"/>
      <c r="P47" s="25">
        <v>10</v>
      </c>
      <c r="Q47" s="25"/>
      <c r="R47" s="25"/>
      <c r="S47" s="25"/>
      <c r="T47" s="25"/>
      <c r="U47" s="25"/>
      <c r="V47" s="25"/>
      <c r="W47" s="25"/>
      <c r="X47" s="25"/>
      <c r="Y47" s="25"/>
      <c r="Z47" s="25"/>
      <c r="AA47" s="25"/>
      <c r="AB47" s="25"/>
      <c r="AC47" s="25"/>
      <c r="AD47" s="25"/>
      <c r="AE47" s="25"/>
      <c r="AF47" s="25"/>
    </row>
    <row r="48" spans="1:32" ht="14.25" customHeight="1">
      <c r="A48" s="91" t="s">
        <v>142</v>
      </c>
      <c r="B48" s="25">
        <v>690</v>
      </c>
      <c r="C48" s="25">
        <v>310</v>
      </c>
      <c r="D48" s="25">
        <v>90</v>
      </c>
      <c r="E48" s="25"/>
      <c r="F48" s="25"/>
      <c r="G48" s="25"/>
      <c r="H48" s="25"/>
      <c r="I48" s="25">
        <v>40</v>
      </c>
      <c r="J48" s="25"/>
      <c r="K48" s="25"/>
      <c r="L48" s="25">
        <v>110</v>
      </c>
      <c r="M48" s="25"/>
      <c r="N48" s="25"/>
      <c r="O48" s="25"/>
      <c r="P48" s="25">
        <v>70</v>
      </c>
      <c r="Q48" s="25"/>
      <c r="R48" s="25">
        <v>30</v>
      </c>
      <c r="S48" s="25">
        <v>30</v>
      </c>
      <c r="T48" s="25"/>
      <c r="U48" s="25"/>
      <c r="V48" s="25"/>
      <c r="W48" s="25"/>
      <c r="X48" s="25">
        <v>30</v>
      </c>
      <c r="Y48" s="25"/>
      <c r="Z48" s="25">
        <v>30</v>
      </c>
      <c r="AA48" s="25"/>
      <c r="AB48" s="25">
        <v>30</v>
      </c>
      <c r="AC48" s="25"/>
      <c r="AD48" s="25">
        <v>30</v>
      </c>
      <c r="AE48" s="25">
        <v>50</v>
      </c>
      <c r="AF48" s="25">
        <v>180</v>
      </c>
    </row>
    <row r="49" spans="1:32" ht="14.25" customHeight="1">
      <c r="A49" s="91" t="s">
        <v>144</v>
      </c>
      <c r="B49" s="25">
        <v>965</v>
      </c>
      <c r="C49" s="25">
        <v>523</v>
      </c>
      <c r="D49" s="25">
        <v>150</v>
      </c>
      <c r="E49" s="25"/>
      <c r="F49" s="25"/>
      <c r="G49" s="25">
        <v>36</v>
      </c>
      <c r="H49" s="25">
        <v>180</v>
      </c>
      <c r="I49" s="25">
        <v>72</v>
      </c>
      <c r="J49" s="25"/>
      <c r="K49" s="25"/>
      <c r="L49" s="25">
        <v>20</v>
      </c>
      <c r="M49" s="25"/>
      <c r="N49" s="25"/>
      <c r="O49" s="25"/>
      <c r="P49" s="25">
        <v>65</v>
      </c>
      <c r="Q49" s="25"/>
      <c r="R49" s="25">
        <v>20</v>
      </c>
      <c r="S49" s="25"/>
      <c r="T49" s="25"/>
      <c r="U49" s="25"/>
      <c r="V49" s="25"/>
      <c r="W49" s="25"/>
      <c r="X49" s="25"/>
      <c r="Y49" s="25"/>
      <c r="Z49" s="25"/>
      <c r="AA49" s="25"/>
      <c r="AB49" s="25">
        <v>76</v>
      </c>
      <c r="AC49" s="25"/>
      <c r="AD49" s="25">
        <v>179</v>
      </c>
      <c r="AE49" s="25">
        <v>65</v>
      </c>
      <c r="AF49" s="25">
        <v>102</v>
      </c>
    </row>
    <row r="50" spans="1:32" ht="14.25" customHeight="1">
      <c r="A50" s="91" t="s">
        <v>146</v>
      </c>
      <c r="B50" s="25">
        <v>3150</v>
      </c>
      <c r="C50" s="25">
        <v>1970</v>
      </c>
      <c r="D50" s="25">
        <v>390</v>
      </c>
      <c r="E50" s="25">
        <v>150</v>
      </c>
      <c r="F50" s="25">
        <v>5</v>
      </c>
      <c r="G50" s="25">
        <v>5</v>
      </c>
      <c r="H50" s="25">
        <v>100</v>
      </c>
      <c r="I50" s="25">
        <v>100</v>
      </c>
      <c r="J50" s="25"/>
      <c r="K50" s="25"/>
      <c r="L50" s="25">
        <v>450</v>
      </c>
      <c r="M50" s="25">
        <v>340</v>
      </c>
      <c r="N50" s="25">
        <v>80</v>
      </c>
      <c r="O50" s="25"/>
      <c r="P50" s="25">
        <v>350</v>
      </c>
      <c r="Q50" s="25"/>
      <c r="R50" s="25">
        <v>110</v>
      </c>
      <c r="S50" s="25">
        <v>60</v>
      </c>
      <c r="T50" s="25"/>
      <c r="U50" s="25"/>
      <c r="V50" s="25"/>
      <c r="W50" s="25"/>
      <c r="X50" s="25">
        <v>490</v>
      </c>
      <c r="Y50" s="25">
        <v>40</v>
      </c>
      <c r="Z50" s="25">
        <v>450</v>
      </c>
      <c r="AA50" s="25"/>
      <c r="AB50" s="25">
        <v>210</v>
      </c>
      <c r="AC50" s="25"/>
      <c r="AD50" s="25">
        <v>110</v>
      </c>
      <c r="AE50" s="25">
        <v>200</v>
      </c>
      <c r="AF50" s="25"/>
    </row>
    <row r="51" spans="1:32" ht="14.25" customHeight="1">
      <c r="A51" s="91" t="s">
        <v>148</v>
      </c>
      <c r="B51" s="25">
        <v>605</v>
      </c>
      <c r="C51" s="25">
        <v>335</v>
      </c>
      <c r="D51" s="25">
        <v>60</v>
      </c>
      <c r="E51" s="25">
        <v>20</v>
      </c>
      <c r="F51" s="25"/>
      <c r="G51" s="25">
        <v>20</v>
      </c>
      <c r="H51" s="25">
        <v>60</v>
      </c>
      <c r="I51" s="25">
        <v>30</v>
      </c>
      <c r="J51" s="25"/>
      <c r="K51" s="25"/>
      <c r="L51" s="25">
        <v>50</v>
      </c>
      <c r="M51" s="25"/>
      <c r="N51" s="25"/>
      <c r="O51" s="25"/>
      <c r="P51" s="25">
        <v>95</v>
      </c>
      <c r="Q51" s="25"/>
      <c r="R51" s="25">
        <v>30</v>
      </c>
      <c r="S51" s="25"/>
      <c r="T51" s="25"/>
      <c r="U51" s="25"/>
      <c r="V51" s="25"/>
      <c r="W51" s="25"/>
      <c r="X51" s="25"/>
      <c r="Y51" s="25"/>
      <c r="Z51" s="25"/>
      <c r="AA51" s="25"/>
      <c r="AB51" s="25">
        <v>20</v>
      </c>
      <c r="AC51" s="25"/>
      <c r="AD51" s="25">
        <v>200</v>
      </c>
      <c r="AE51" s="25">
        <v>20</v>
      </c>
      <c r="AF51" s="25"/>
    </row>
    <row r="52" spans="1:32" ht="14.25" customHeight="1">
      <c r="A52" s="91" t="s">
        <v>150</v>
      </c>
      <c r="B52" s="25">
        <v>1040</v>
      </c>
      <c r="C52" s="25">
        <v>690</v>
      </c>
      <c r="D52" s="25">
        <v>250</v>
      </c>
      <c r="E52" s="25">
        <v>100</v>
      </c>
      <c r="F52" s="25"/>
      <c r="G52" s="25">
        <v>10</v>
      </c>
      <c r="H52" s="25">
        <v>30</v>
      </c>
      <c r="I52" s="25">
        <v>40</v>
      </c>
      <c r="J52" s="25"/>
      <c r="K52" s="25"/>
      <c r="L52" s="25">
        <v>100</v>
      </c>
      <c r="M52" s="25">
        <v>20</v>
      </c>
      <c r="N52" s="25"/>
      <c r="O52" s="25"/>
      <c r="P52" s="25">
        <v>140</v>
      </c>
      <c r="Q52" s="25"/>
      <c r="R52" s="25">
        <v>40</v>
      </c>
      <c r="S52" s="25">
        <v>40</v>
      </c>
      <c r="T52" s="25"/>
      <c r="U52" s="25"/>
      <c r="V52" s="25"/>
      <c r="W52" s="25"/>
      <c r="X52" s="25">
        <v>20</v>
      </c>
      <c r="Y52" s="25"/>
      <c r="Z52" s="25">
        <v>20</v>
      </c>
      <c r="AA52" s="25"/>
      <c r="AB52" s="25">
        <v>85</v>
      </c>
      <c r="AC52" s="25"/>
      <c r="AD52" s="25">
        <v>85</v>
      </c>
      <c r="AE52" s="25">
        <v>80</v>
      </c>
      <c r="AF52" s="25"/>
    </row>
    <row r="53" spans="1:32" ht="14.25" customHeight="1">
      <c r="A53" s="91" t="s">
        <v>152</v>
      </c>
      <c r="B53" s="25">
        <v>1970</v>
      </c>
      <c r="C53" s="25">
        <v>1234.1</v>
      </c>
      <c r="D53" s="25">
        <v>440</v>
      </c>
      <c r="E53" s="25">
        <v>64.1</v>
      </c>
      <c r="F53" s="25"/>
      <c r="G53" s="25">
        <v>50</v>
      </c>
      <c r="H53" s="25">
        <v>50</v>
      </c>
      <c r="I53" s="25"/>
      <c r="J53" s="25"/>
      <c r="K53" s="25"/>
      <c r="L53" s="25">
        <v>400</v>
      </c>
      <c r="M53" s="25"/>
      <c r="N53" s="25"/>
      <c r="O53" s="25"/>
      <c r="P53" s="25">
        <v>230</v>
      </c>
      <c r="Q53" s="25"/>
      <c r="R53" s="25">
        <v>20</v>
      </c>
      <c r="S53" s="25"/>
      <c r="T53" s="25"/>
      <c r="U53" s="25"/>
      <c r="V53" s="25"/>
      <c r="W53" s="25"/>
      <c r="X53" s="25">
        <v>50</v>
      </c>
      <c r="Y53" s="25">
        <v>50</v>
      </c>
      <c r="Z53" s="25"/>
      <c r="AA53" s="25"/>
      <c r="AB53" s="25">
        <v>7.9</v>
      </c>
      <c r="AC53" s="25"/>
      <c r="AD53" s="25">
        <v>58</v>
      </c>
      <c r="AE53" s="25"/>
      <c r="AF53" s="25">
        <v>600</v>
      </c>
    </row>
    <row r="54" spans="1:32" ht="14.25" customHeight="1">
      <c r="A54" s="91" t="s">
        <v>154</v>
      </c>
      <c r="B54" s="25">
        <v>800</v>
      </c>
      <c r="C54" s="25">
        <v>406</v>
      </c>
      <c r="D54" s="25">
        <v>108</v>
      </c>
      <c r="E54" s="25">
        <v>70</v>
      </c>
      <c r="F54" s="25">
        <v>1</v>
      </c>
      <c r="G54" s="25">
        <v>15</v>
      </c>
      <c r="H54" s="25"/>
      <c r="I54" s="25">
        <v>12</v>
      </c>
      <c r="J54" s="25"/>
      <c r="K54" s="25"/>
      <c r="L54" s="25">
        <v>100</v>
      </c>
      <c r="M54" s="25"/>
      <c r="N54" s="25"/>
      <c r="O54" s="25"/>
      <c r="P54" s="25">
        <v>100</v>
      </c>
      <c r="Q54" s="25"/>
      <c r="R54" s="25">
        <v>20</v>
      </c>
      <c r="S54" s="25"/>
      <c r="T54" s="25">
        <v>50</v>
      </c>
      <c r="U54" s="25"/>
      <c r="V54" s="25">
        <v>50</v>
      </c>
      <c r="W54" s="25"/>
      <c r="X54" s="25">
        <v>184</v>
      </c>
      <c r="Y54" s="25"/>
      <c r="Z54" s="25">
        <v>184</v>
      </c>
      <c r="AA54" s="25"/>
      <c r="AB54" s="25">
        <v>5</v>
      </c>
      <c r="AC54" s="25"/>
      <c r="AD54" s="25">
        <v>95</v>
      </c>
      <c r="AE54" s="25">
        <v>40</v>
      </c>
      <c r="AF54" s="25"/>
    </row>
    <row r="55" spans="1:32" ht="14.25" customHeight="1">
      <c r="A55" s="92" t="s">
        <v>156</v>
      </c>
      <c r="B55" s="25">
        <v>515</v>
      </c>
      <c r="C55" s="25">
        <v>280</v>
      </c>
      <c r="D55" s="25">
        <v>90</v>
      </c>
      <c r="E55" s="25">
        <v>60</v>
      </c>
      <c r="F55" s="25"/>
      <c r="G55" s="25"/>
      <c r="H55" s="25"/>
      <c r="I55" s="25">
        <v>5</v>
      </c>
      <c r="J55" s="25"/>
      <c r="K55" s="25"/>
      <c r="L55" s="25">
        <v>60</v>
      </c>
      <c r="M55" s="25"/>
      <c r="N55" s="25"/>
      <c r="O55" s="25"/>
      <c r="P55" s="25">
        <v>65</v>
      </c>
      <c r="Q55" s="25"/>
      <c r="R55" s="25">
        <v>70</v>
      </c>
      <c r="S55" s="25">
        <v>105</v>
      </c>
      <c r="T55" s="25"/>
      <c r="U55" s="25"/>
      <c r="V55" s="25"/>
      <c r="W55" s="25"/>
      <c r="X55" s="25">
        <v>30</v>
      </c>
      <c r="Y55" s="25"/>
      <c r="Z55" s="25">
        <v>30</v>
      </c>
      <c r="AA55" s="25"/>
      <c r="AB55" s="25">
        <v>20</v>
      </c>
      <c r="AC55" s="25"/>
      <c r="AD55" s="25">
        <v>10</v>
      </c>
      <c r="AE55" s="25"/>
      <c r="AF55" s="25"/>
    </row>
    <row r="56" spans="1:32" ht="14.25" customHeight="1">
      <c r="A56" s="92" t="s">
        <v>158</v>
      </c>
      <c r="B56" s="25">
        <v>377</v>
      </c>
      <c r="C56" s="25">
        <v>267</v>
      </c>
      <c r="D56" s="25">
        <v>70</v>
      </c>
      <c r="E56" s="25"/>
      <c r="F56" s="25"/>
      <c r="G56" s="25"/>
      <c r="H56" s="25">
        <v>70</v>
      </c>
      <c r="I56" s="25"/>
      <c r="J56" s="25"/>
      <c r="K56" s="25"/>
      <c r="L56" s="25"/>
      <c r="M56" s="25">
        <v>100</v>
      </c>
      <c r="N56" s="25"/>
      <c r="O56" s="25"/>
      <c r="P56" s="25">
        <v>27</v>
      </c>
      <c r="Q56" s="25"/>
      <c r="R56" s="25"/>
      <c r="S56" s="25"/>
      <c r="T56" s="25"/>
      <c r="U56" s="25"/>
      <c r="V56" s="25"/>
      <c r="W56" s="25"/>
      <c r="X56" s="25"/>
      <c r="Y56" s="25"/>
      <c r="Z56" s="25"/>
      <c r="AA56" s="25"/>
      <c r="AB56" s="25">
        <v>18</v>
      </c>
      <c r="AC56" s="25"/>
      <c r="AD56" s="25">
        <v>92</v>
      </c>
      <c r="AE56" s="25"/>
      <c r="AF56" s="25"/>
    </row>
    <row r="57" spans="1:32" ht="14.25" customHeight="1">
      <c r="A57" s="92" t="s">
        <v>433</v>
      </c>
      <c r="B57" s="25">
        <v>860</v>
      </c>
      <c r="C57" s="25">
        <v>588</v>
      </c>
      <c r="D57" s="25">
        <v>136</v>
      </c>
      <c r="E57" s="25">
        <v>180</v>
      </c>
      <c r="F57" s="25"/>
      <c r="G57" s="25">
        <v>2</v>
      </c>
      <c r="H57" s="25">
        <v>15</v>
      </c>
      <c r="I57" s="25">
        <v>10</v>
      </c>
      <c r="J57" s="25"/>
      <c r="K57" s="25"/>
      <c r="L57" s="25">
        <v>135</v>
      </c>
      <c r="M57" s="25"/>
      <c r="N57" s="25"/>
      <c r="O57" s="25"/>
      <c r="P57" s="25">
        <v>110</v>
      </c>
      <c r="Q57" s="25"/>
      <c r="R57" s="25">
        <v>2</v>
      </c>
      <c r="S57" s="25">
        <v>8</v>
      </c>
      <c r="T57" s="25"/>
      <c r="U57" s="25"/>
      <c r="V57" s="25"/>
      <c r="W57" s="25"/>
      <c r="X57" s="25">
        <v>60</v>
      </c>
      <c r="Y57" s="25"/>
      <c r="Z57" s="25">
        <v>60</v>
      </c>
      <c r="AA57" s="25"/>
      <c r="AB57" s="25">
        <v>14</v>
      </c>
      <c r="AC57" s="25"/>
      <c r="AD57" s="25">
        <v>30</v>
      </c>
      <c r="AE57" s="25">
        <v>5</v>
      </c>
      <c r="AF57" s="25">
        <v>153</v>
      </c>
    </row>
    <row r="58" spans="1:32" ht="14.25" customHeight="1">
      <c r="A58" s="91" t="s">
        <v>160</v>
      </c>
      <c r="B58" s="25">
        <v>3093</v>
      </c>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row>
    <row r="59" spans="1:32" ht="14.25" customHeight="1">
      <c r="A59" s="91" t="s">
        <v>551</v>
      </c>
      <c r="B59" s="25">
        <v>2483</v>
      </c>
      <c r="C59" s="25">
        <v>1141</v>
      </c>
      <c r="D59" s="25">
        <v>160</v>
      </c>
      <c r="E59" s="25">
        <v>70</v>
      </c>
      <c r="F59" s="25"/>
      <c r="G59" s="25">
        <v>16</v>
      </c>
      <c r="H59" s="25">
        <v>162</v>
      </c>
      <c r="I59" s="25">
        <v>180</v>
      </c>
      <c r="J59" s="25"/>
      <c r="K59" s="25">
        <v>40</v>
      </c>
      <c r="L59" s="25">
        <v>130</v>
      </c>
      <c r="M59" s="25">
        <v>20</v>
      </c>
      <c r="N59" s="25"/>
      <c r="O59" s="25"/>
      <c r="P59" s="25">
        <v>363</v>
      </c>
      <c r="Q59" s="25"/>
      <c r="R59" s="25">
        <v>15</v>
      </c>
      <c r="S59" s="25"/>
      <c r="T59" s="25"/>
      <c r="U59" s="25"/>
      <c r="V59" s="25"/>
      <c r="W59" s="25"/>
      <c r="X59" s="25">
        <v>260</v>
      </c>
      <c r="Y59" s="25"/>
      <c r="Z59" s="25">
        <v>210</v>
      </c>
      <c r="AA59" s="25">
        <v>50</v>
      </c>
      <c r="AB59" s="25">
        <v>200</v>
      </c>
      <c r="AC59" s="25"/>
      <c r="AD59" s="25">
        <v>550</v>
      </c>
      <c r="AE59" s="25">
        <v>105</v>
      </c>
      <c r="AF59" s="25">
        <v>212</v>
      </c>
    </row>
    <row r="60" spans="1:32" ht="14.25" customHeight="1">
      <c r="A60" s="91" t="s">
        <v>552</v>
      </c>
      <c r="B60" s="25">
        <v>610</v>
      </c>
      <c r="C60" s="25">
        <v>355</v>
      </c>
      <c r="D60" s="25">
        <v>65</v>
      </c>
      <c r="E60" s="25"/>
      <c r="F60" s="25">
        <v>1</v>
      </c>
      <c r="G60" s="25">
        <v>5</v>
      </c>
      <c r="H60" s="25">
        <v>30</v>
      </c>
      <c r="I60" s="25">
        <v>70.2</v>
      </c>
      <c r="J60" s="25"/>
      <c r="K60" s="25"/>
      <c r="L60" s="25">
        <v>3.8</v>
      </c>
      <c r="M60" s="25">
        <v>20</v>
      </c>
      <c r="N60" s="25"/>
      <c r="O60" s="25">
        <v>30</v>
      </c>
      <c r="P60" s="25">
        <v>130</v>
      </c>
      <c r="Q60" s="25"/>
      <c r="R60" s="25"/>
      <c r="S60" s="25"/>
      <c r="T60" s="25"/>
      <c r="U60" s="25"/>
      <c r="V60" s="25"/>
      <c r="W60" s="25"/>
      <c r="X60" s="25"/>
      <c r="Y60" s="25"/>
      <c r="Z60" s="25"/>
      <c r="AA60" s="25"/>
      <c r="AB60" s="25">
        <v>20</v>
      </c>
      <c r="AC60" s="25"/>
      <c r="AD60" s="25">
        <v>135</v>
      </c>
      <c r="AE60" s="25">
        <v>50</v>
      </c>
      <c r="AF60" s="25">
        <v>50</v>
      </c>
    </row>
    <row r="61" spans="1:32" ht="14.25" customHeight="1">
      <c r="A61" s="91" t="s">
        <v>164</v>
      </c>
      <c r="B61" s="25">
        <v>2365</v>
      </c>
      <c r="C61" s="25">
        <v>875</v>
      </c>
      <c r="D61" s="25">
        <v>140</v>
      </c>
      <c r="E61" s="25">
        <v>110</v>
      </c>
      <c r="F61" s="25"/>
      <c r="G61" s="25">
        <v>3</v>
      </c>
      <c r="H61" s="25">
        <v>47</v>
      </c>
      <c r="I61" s="25">
        <v>40</v>
      </c>
      <c r="J61" s="25"/>
      <c r="K61" s="25"/>
      <c r="L61" s="25">
        <v>240</v>
      </c>
      <c r="M61" s="25"/>
      <c r="N61" s="25"/>
      <c r="O61" s="25"/>
      <c r="P61" s="25">
        <v>295</v>
      </c>
      <c r="Q61" s="25"/>
      <c r="R61" s="25">
        <v>160</v>
      </c>
      <c r="S61" s="25">
        <v>30</v>
      </c>
      <c r="T61" s="25"/>
      <c r="U61" s="25"/>
      <c r="V61" s="25"/>
      <c r="W61" s="25"/>
      <c r="X61" s="25">
        <v>980</v>
      </c>
      <c r="Y61" s="25"/>
      <c r="Z61" s="25">
        <v>30</v>
      </c>
      <c r="AA61" s="25">
        <v>950</v>
      </c>
      <c r="AB61" s="25">
        <v>40</v>
      </c>
      <c r="AC61" s="25"/>
      <c r="AD61" s="25">
        <v>100</v>
      </c>
      <c r="AE61" s="25">
        <v>80</v>
      </c>
      <c r="AF61" s="25">
        <v>100</v>
      </c>
    </row>
    <row r="62" spans="1:32" ht="14.25" customHeight="1">
      <c r="A62" s="91" t="s">
        <v>341</v>
      </c>
      <c r="B62" s="25">
        <v>2980</v>
      </c>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row>
    <row r="63" spans="1:32" ht="14.25" customHeight="1">
      <c r="A63" s="91" t="s">
        <v>553</v>
      </c>
      <c r="B63" s="25">
        <v>1800</v>
      </c>
      <c r="C63" s="25">
        <v>807.2</v>
      </c>
      <c r="D63" s="25">
        <v>155.2</v>
      </c>
      <c r="E63" s="25">
        <v>57</v>
      </c>
      <c r="F63" s="25">
        <v>5</v>
      </c>
      <c r="G63" s="25">
        <v>20</v>
      </c>
      <c r="H63" s="25">
        <v>100</v>
      </c>
      <c r="I63" s="25">
        <v>60</v>
      </c>
      <c r="J63" s="25"/>
      <c r="K63" s="25">
        <v>3</v>
      </c>
      <c r="L63" s="25">
        <v>147</v>
      </c>
      <c r="M63" s="25"/>
      <c r="N63" s="25">
        <v>100</v>
      </c>
      <c r="O63" s="25"/>
      <c r="P63" s="25">
        <v>160</v>
      </c>
      <c r="Q63" s="25"/>
      <c r="R63" s="25">
        <v>30</v>
      </c>
      <c r="S63" s="25">
        <v>50</v>
      </c>
      <c r="T63" s="25"/>
      <c r="U63" s="25"/>
      <c r="V63" s="25"/>
      <c r="W63" s="25"/>
      <c r="X63" s="25">
        <v>343</v>
      </c>
      <c r="Y63" s="25">
        <v>120</v>
      </c>
      <c r="Z63" s="25">
        <v>103</v>
      </c>
      <c r="AA63" s="25">
        <v>120</v>
      </c>
      <c r="AB63" s="25">
        <v>72.8</v>
      </c>
      <c r="AC63" s="25"/>
      <c r="AD63" s="25">
        <v>57</v>
      </c>
      <c r="AE63" s="25">
        <v>160</v>
      </c>
      <c r="AF63" s="25">
        <v>280</v>
      </c>
    </row>
    <row r="64" spans="1:32" ht="14.25" customHeight="1">
      <c r="A64" s="91" t="s">
        <v>554</v>
      </c>
      <c r="B64" s="25">
        <v>730</v>
      </c>
      <c r="C64" s="25">
        <v>579.6</v>
      </c>
      <c r="D64" s="25">
        <v>114.6</v>
      </c>
      <c r="E64" s="25">
        <v>35</v>
      </c>
      <c r="F64" s="25">
        <v>3</v>
      </c>
      <c r="G64" s="25">
        <v>2</v>
      </c>
      <c r="H64" s="25">
        <v>20</v>
      </c>
      <c r="I64" s="25">
        <v>5</v>
      </c>
      <c r="J64" s="25"/>
      <c r="K64" s="25"/>
      <c r="L64" s="25">
        <v>130</v>
      </c>
      <c r="M64" s="25">
        <v>160</v>
      </c>
      <c r="N64" s="25">
        <v>10</v>
      </c>
      <c r="O64" s="25">
        <v>10</v>
      </c>
      <c r="P64" s="25">
        <v>90</v>
      </c>
      <c r="Q64" s="25"/>
      <c r="R64" s="25"/>
      <c r="S64" s="25">
        <v>130</v>
      </c>
      <c r="T64" s="25"/>
      <c r="U64" s="25"/>
      <c r="V64" s="25"/>
      <c r="W64" s="25"/>
      <c r="X64" s="25">
        <v>15</v>
      </c>
      <c r="Y64" s="25"/>
      <c r="Z64" s="25">
        <v>15</v>
      </c>
      <c r="AA64" s="25"/>
      <c r="AB64" s="25">
        <v>5.4</v>
      </c>
      <c r="AC64" s="25"/>
      <c r="AD64" s="25"/>
      <c r="AE64" s="25"/>
      <c r="AF64" s="25"/>
    </row>
    <row r="65" spans="1:32" ht="14.25" customHeight="1">
      <c r="A65" s="91" t="s">
        <v>555</v>
      </c>
      <c r="B65" s="25">
        <v>60</v>
      </c>
      <c r="C65" s="25">
        <v>50</v>
      </c>
      <c r="D65" s="25">
        <v>25</v>
      </c>
      <c r="E65" s="25">
        <v>5</v>
      </c>
      <c r="F65" s="25"/>
      <c r="G65" s="25"/>
      <c r="H65" s="25">
        <v>10</v>
      </c>
      <c r="I65" s="25"/>
      <c r="J65" s="25"/>
      <c r="K65" s="25"/>
      <c r="L65" s="25">
        <v>10</v>
      </c>
      <c r="M65" s="25"/>
      <c r="N65" s="25"/>
      <c r="O65" s="25"/>
      <c r="P65" s="25"/>
      <c r="Q65" s="25"/>
      <c r="R65" s="25"/>
      <c r="S65" s="25"/>
      <c r="T65" s="25"/>
      <c r="U65" s="25"/>
      <c r="V65" s="25"/>
      <c r="W65" s="25"/>
      <c r="X65" s="25"/>
      <c r="Y65" s="25"/>
      <c r="Z65" s="25"/>
      <c r="AA65" s="25"/>
      <c r="AB65" s="25"/>
      <c r="AC65" s="25"/>
      <c r="AD65" s="25"/>
      <c r="AE65" s="25"/>
      <c r="AF65" s="25">
        <v>10</v>
      </c>
    </row>
    <row r="66" spans="1:32" ht="14.25" customHeight="1">
      <c r="A66" s="91" t="s">
        <v>556</v>
      </c>
      <c r="B66" s="25">
        <v>310</v>
      </c>
      <c r="C66" s="25">
        <v>174.6</v>
      </c>
      <c r="D66" s="25">
        <v>80</v>
      </c>
      <c r="E66" s="25"/>
      <c r="F66" s="25"/>
      <c r="G66" s="25"/>
      <c r="H66" s="25">
        <v>8</v>
      </c>
      <c r="I66" s="25">
        <v>3</v>
      </c>
      <c r="J66" s="25"/>
      <c r="K66" s="25"/>
      <c r="L66" s="25">
        <v>25</v>
      </c>
      <c r="M66" s="25"/>
      <c r="N66" s="25"/>
      <c r="O66" s="25">
        <v>8.6</v>
      </c>
      <c r="P66" s="25">
        <v>50</v>
      </c>
      <c r="Q66" s="25"/>
      <c r="R66" s="25">
        <v>30</v>
      </c>
      <c r="S66" s="25">
        <v>30</v>
      </c>
      <c r="T66" s="25"/>
      <c r="U66" s="25"/>
      <c r="V66" s="25"/>
      <c r="W66" s="25"/>
      <c r="X66" s="25">
        <v>68</v>
      </c>
      <c r="Y66" s="25"/>
      <c r="Z66" s="25">
        <v>68</v>
      </c>
      <c r="AA66" s="25"/>
      <c r="AB66" s="25">
        <v>2.4</v>
      </c>
      <c r="AC66" s="25"/>
      <c r="AD66" s="25"/>
      <c r="AE66" s="25">
        <v>5</v>
      </c>
      <c r="AF66" s="25"/>
    </row>
    <row r="67" spans="1:32" ht="14.25" customHeight="1">
      <c r="A67" s="91" t="s">
        <v>557</v>
      </c>
      <c r="B67" s="25">
        <v>80</v>
      </c>
      <c r="C67" s="25">
        <v>75</v>
      </c>
      <c r="D67" s="25">
        <v>20</v>
      </c>
      <c r="E67" s="25">
        <v>6</v>
      </c>
      <c r="F67" s="25"/>
      <c r="G67" s="25">
        <v>2</v>
      </c>
      <c r="H67" s="25">
        <v>6</v>
      </c>
      <c r="I67" s="25">
        <v>6</v>
      </c>
      <c r="J67" s="25"/>
      <c r="K67" s="25"/>
      <c r="L67" s="25">
        <v>5</v>
      </c>
      <c r="M67" s="25"/>
      <c r="N67" s="25"/>
      <c r="O67" s="25"/>
      <c r="P67" s="25">
        <v>30</v>
      </c>
      <c r="Q67" s="25"/>
      <c r="R67" s="25"/>
      <c r="S67" s="25"/>
      <c r="T67" s="25"/>
      <c r="U67" s="25"/>
      <c r="V67" s="25"/>
      <c r="W67" s="25"/>
      <c r="X67" s="25"/>
      <c r="Y67" s="25"/>
      <c r="Z67" s="25"/>
      <c r="AA67" s="25"/>
      <c r="AB67" s="25">
        <v>5</v>
      </c>
      <c r="AC67" s="25"/>
      <c r="AD67" s="25"/>
      <c r="AE67" s="25"/>
      <c r="AF67" s="25"/>
    </row>
    <row r="68" spans="1:32" ht="14.25" customHeight="1">
      <c r="A68" s="91" t="s">
        <v>411</v>
      </c>
      <c r="B68" s="25">
        <v>4694</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row>
    <row r="69" spans="1:32" ht="14.25" customHeight="1">
      <c r="A69" s="91" t="s">
        <v>558</v>
      </c>
      <c r="B69" s="25">
        <v>2970</v>
      </c>
      <c r="C69" s="25">
        <v>2074</v>
      </c>
      <c r="D69" s="25">
        <v>480</v>
      </c>
      <c r="E69" s="25">
        <v>174</v>
      </c>
      <c r="F69" s="25"/>
      <c r="G69" s="25">
        <v>35</v>
      </c>
      <c r="H69" s="25">
        <v>270</v>
      </c>
      <c r="I69" s="25">
        <v>130</v>
      </c>
      <c r="J69" s="25"/>
      <c r="K69" s="25"/>
      <c r="L69" s="25">
        <v>530</v>
      </c>
      <c r="M69" s="25"/>
      <c r="N69" s="25">
        <v>85</v>
      </c>
      <c r="O69" s="25"/>
      <c r="P69" s="25">
        <v>370</v>
      </c>
      <c r="Q69" s="25"/>
      <c r="R69" s="25">
        <v>78</v>
      </c>
      <c r="S69" s="25">
        <v>35</v>
      </c>
      <c r="T69" s="25"/>
      <c r="U69" s="25"/>
      <c r="V69" s="25"/>
      <c r="W69" s="25"/>
      <c r="X69" s="25">
        <v>250</v>
      </c>
      <c r="Y69" s="25"/>
      <c r="Z69" s="25">
        <v>250</v>
      </c>
      <c r="AA69" s="25"/>
      <c r="AB69" s="25">
        <v>173</v>
      </c>
      <c r="AC69" s="25"/>
      <c r="AD69" s="25">
        <v>280</v>
      </c>
      <c r="AE69" s="25">
        <v>80</v>
      </c>
      <c r="AF69" s="25"/>
    </row>
    <row r="70" spans="1:32" ht="14.25" customHeight="1">
      <c r="A70" s="91" t="s">
        <v>559</v>
      </c>
      <c r="B70" s="25">
        <v>1724</v>
      </c>
      <c r="C70" s="25">
        <v>905</v>
      </c>
      <c r="D70" s="25">
        <v>192</v>
      </c>
      <c r="E70" s="25">
        <v>40</v>
      </c>
      <c r="F70" s="25"/>
      <c r="G70" s="25">
        <v>15</v>
      </c>
      <c r="H70" s="25">
        <v>144</v>
      </c>
      <c r="I70" s="25">
        <v>60</v>
      </c>
      <c r="J70" s="25"/>
      <c r="K70" s="25"/>
      <c r="L70" s="25">
        <v>70</v>
      </c>
      <c r="M70" s="25"/>
      <c r="N70" s="25">
        <v>40</v>
      </c>
      <c r="O70" s="25"/>
      <c r="P70" s="25">
        <v>344</v>
      </c>
      <c r="Q70" s="25"/>
      <c r="R70" s="25">
        <v>36</v>
      </c>
      <c r="S70" s="25">
        <v>144</v>
      </c>
      <c r="T70" s="25"/>
      <c r="U70" s="25"/>
      <c r="V70" s="25"/>
      <c r="W70" s="25"/>
      <c r="X70" s="25">
        <v>50</v>
      </c>
      <c r="Y70" s="25"/>
      <c r="Z70" s="25">
        <v>50</v>
      </c>
      <c r="AA70" s="25"/>
      <c r="AB70" s="25">
        <v>65</v>
      </c>
      <c r="AC70" s="25"/>
      <c r="AD70" s="25">
        <v>350</v>
      </c>
      <c r="AE70" s="25">
        <v>100</v>
      </c>
      <c r="AF70" s="25">
        <v>74</v>
      </c>
    </row>
    <row r="71" spans="1:32" ht="14.25" customHeight="1">
      <c r="A71" s="91" t="s">
        <v>349</v>
      </c>
      <c r="B71" s="25">
        <v>3420</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row>
    <row r="72" spans="1:32" ht="14.25" customHeight="1">
      <c r="A72" s="91" t="s">
        <v>560</v>
      </c>
      <c r="B72" s="25">
        <v>3270</v>
      </c>
      <c r="C72" s="25">
        <v>1852</v>
      </c>
      <c r="D72" s="25">
        <v>1146</v>
      </c>
      <c r="E72" s="25">
        <v>60</v>
      </c>
      <c r="F72" s="25">
        <v>15</v>
      </c>
      <c r="G72" s="25">
        <v>7</v>
      </c>
      <c r="H72" s="25">
        <v>94</v>
      </c>
      <c r="I72" s="25">
        <v>60</v>
      </c>
      <c r="J72" s="25"/>
      <c r="K72" s="25">
        <v>106</v>
      </c>
      <c r="L72" s="25">
        <v>14</v>
      </c>
      <c r="M72" s="25">
        <v>100</v>
      </c>
      <c r="N72" s="25"/>
      <c r="O72" s="25"/>
      <c r="P72" s="25">
        <v>250</v>
      </c>
      <c r="Q72" s="25"/>
      <c r="R72" s="25">
        <v>6</v>
      </c>
      <c r="S72" s="25">
        <v>120</v>
      </c>
      <c r="T72" s="25"/>
      <c r="U72" s="25"/>
      <c r="V72" s="25"/>
      <c r="W72" s="25"/>
      <c r="X72" s="25">
        <v>52</v>
      </c>
      <c r="Y72" s="25">
        <v>52</v>
      </c>
      <c r="Z72" s="25"/>
      <c r="AA72" s="25"/>
      <c r="AB72" s="25">
        <v>30</v>
      </c>
      <c r="AC72" s="25"/>
      <c r="AD72" s="25">
        <v>440</v>
      </c>
      <c r="AE72" s="25">
        <v>60</v>
      </c>
      <c r="AF72" s="25">
        <v>710</v>
      </c>
    </row>
    <row r="73" spans="1:32" ht="14.25" customHeight="1">
      <c r="A73" s="91" t="s">
        <v>561</v>
      </c>
      <c r="B73" s="25">
        <v>150</v>
      </c>
      <c r="C73" s="25">
        <v>60</v>
      </c>
      <c r="D73" s="25">
        <v>60</v>
      </c>
      <c r="E73" s="25"/>
      <c r="F73" s="25"/>
      <c r="G73" s="25"/>
      <c r="H73" s="25"/>
      <c r="I73" s="25"/>
      <c r="J73" s="25"/>
      <c r="K73" s="25"/>
      <c r="L73" s="25"/>
      <c r="M73" s="25"/>
      <c r="N73" s="25"/>
      <c r="O73" s="25"/>
      <c r="P73" s="25"/>
      <c r="Q73" s="25"/>
      <c r="R73" s="25"/>
      <c r="S73" s="25"/>
      <c r="T73" s="25"/>
      <c r="U73" s="25"/>
      <c r="V73" s="25"/>
      <c r="W73" s="25"/>
      <c r="X73" s="25"/>
      <c r="Y73" s="25"/>
      <c r="Z73" s="25"/>
      <c r="AA73" s="25"/>
      <c r="AB73" s="25">
        <v>10</v>
      </c>
      <c r="AC73" s="25"/>
      <c r="AD73" s="25">
        <v>44</v>
      </c>
      <c r="AE73" s="25"/>
      <c r="AF73" s="25">
        <v>36</v>
      </c>
    </row>
    <row r="74" spans="1:32" ht="14.25" customHeight="1">
      <c r="A74" s="91" t="s">
        <v>353</v>
      </c>
      <c r="B74" s="25">
        <v>180</v>
      </c>
      <c r="C74" s="25">
        <v>136</v>
      </c>
      <c r="D74" s="25">
        <v>26</v>
      </c>
      <c r="E74" s="25"/>
      <c r="F74" s="25"/>
      <c r="G74" s="25">
        <v>15</v>
      </c>
      <c r="H74" s="25">
        <v>25</v>
      </c>
      <c r="I74" s="25"/>
      <c r="J74" s="25"/>
      <c r="K74" s="25"/>
      <c r="L74" s="25"/>
      <c r="M74" s="25"/>
      <c r="N74" s="25"/>
      <c r="O74" s="25"/>
      <c r="P74" s="25">
        <v>70</v>
      </c>
      <c r="Q74" s="25"/>
      <c r="R74" s="25"/>
      <c r="S74" s="25"/>
      <c r="T74" s="25"/>
      <c r="U74" s="25"/>
      <c r="V74" s="25"/>
      <c r="W74" s="25"/>
      <c r="X74" s="25"/>
      <c r="Y74" s="25"/>
      <c r="Z74" s="25"/>
      <c r="AA74" s="25"/>
      <c r="AB74" s="25">
        <v>10</v>
      </c>
      <c r="AC74" s="25"/>
      <c r="AD74" s="25">
        <v>34</v>
      </c>
      <c r="AE74" s="25"/>
      <c r="AF74" s="25"/>
    </row>
    <row r="75" spans="1:32" ht="14.25" customHeight="1">
      <c r="A75" s="91" t="s">
        <v>355</v>
      </c>
      <c r="B75" s="25">
        <v>1640</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row>
    <row r="76" spans="1:32" ht="14.25" customHeight="1">
      <c r="A76" s="91" t="s">
        <v>562</v>
      </c>
      <c r="B76" s="25">
        <v>1190</v>
      </c>
      <c r="C76" s="25">
        <v>600</v>
      </c>
      <c r="D76" s="25">
        <v>152</v>
      </c>
      <c r="E76" s="25">
        <v>10</v>
      </c>
      <c r="F76" s="25"/>
      <c r="G76" s="25">
        <v>18</v>
      </c>
      <c r="H76" s="25">
        <v>100</v>
      </c>
      <c r="I76" s="25">
        <v>50</v>
      </c>
      <c r="J76" s="25"/>
      <c r="K76" s="25"/>
      <c r="L76" s="25">
        <v>104</v>
      </c>
      <c r="M76" s="25"/>
      <c r="N76" s="25">
        <v>26</v>
      </c>
      <c r="O76" s="25"/>
      <c r="P76" s="25">
        <v>140</v>
      </c>
      <c r="Q76" s="25"/>
      <c r="R76" s="25">
        <v>30</v>
      </c>
      <c r="S76" s="25">
        <v>25</v>
      </c>
      <c r="T76" s="25"/>
      <c r="U76" s="25"/>
      <c r="V76" s="25"/>
      <c r="W76" s="25"/>
      <c r="X76" s="25">
        <v>170</v>
      </c>
      <c r="Y76" s="25">
        <v>30</v>
      </c>
      <c r="Z76" s="25">
        <v>60</v>
      </c>
      <c r="AA76" s="25">
        <v>80</v>
      </c>
      <c r="AB76" s="25">
        <v>20</v>
      </c>
      <c r="AC76" s="25"/>
      <c r="AD76" s="25">
        <v>100</v>
      </c>
      <c r="AE76" s="25">
        <v>145</v>
      </c>
      <c r="AF76" s="25">
        <v>100</v>
      </c>
    </row>
    <row r="77" spans="1:32" ht="14.25" customHeight="1">
      <c r="A77" s="91" t="s">
        <v>563</v>
      </c>
      <c r="B77" s="25">
        <v>450</v>
      </c>
      <c r="C77" s="25">
        <v>282.8</v>
      </c>
      <c r="D77" s="25">
        <v>212.8</v>
      </c>
      <c r="E77" s="25"/>
      <c r="F77" s="25"/>
      <c r="G77" s="25">
        <v>5</v>
      </c>
      <c r="H77" s="25">
        <v>15</v>
      </c>
      <c r="I77" s="25"/>
      <c r="J77" s="25"/>
      <c r="K77" s="25"/>
      <c r="L77" s="25">
        <v>50</v>
      </c>
      <c r="M77" s="25"/>
      <c r="N77" s="25"/>
      <c r="O77" s="25"/>
      <c r="P77" s="25"/>
      <c r="Q77" s="25"/>
      <c r="R77" s="25"/>
      <c r="S77" s="25"/>
      <c r="T77" s="25"/>
      <c r="U77" s="25"/>
      <c r="V77" s="25"/>
      <c r="W77" s="25"/>
      <c r="X77" s="25"/>
      <c r="Y77" s="25"/>
      <c r="Z77" s="25"/>
      <c r="AA77" s="25"/>
      <c r="AB77" s="25">
        <v>2.2</v>
      </c>
      <c r="AC77" s="25"/>
      <c r="AD77" s="25">
        <v>25</v>
      </c>
      <c r="AE77" s="25">
        <v>100</v>
      </c>
      <c r="AF77" s="25">
        <v>40</v>
      </c>
    </row>
    <row r="78" spans="1:32" ht="14.25" customHeight="1">
      <c r="A78" s="91" t="s">
        <v>168</v>
      </c>
      <c r="B78" s="25">
        <v>680</v>
      </c>
      <c r="C78" s="25">
        <v>300</v>
      </c>
      <c r="D78" s="25">
        <v>72</v>
      </c>
      <c r="E78" s="25">
        <v>33</v>
      </c>
      <c r="F78" s="25">
        <v>2</v>
      </c>
      <c r="G78" s="25">
        <v>8</v>
      </c>
      <c r="H78" s="25"/>
      <c r="I78" s="25">
        <v>25</v>
      </c>
      <c r="J78" s="25"/>
      <c r="K78" s="25">
        <v>10</v>
      </c>
      <c r="L78" s="25">
        <v>40</v>
      </c>
      <c r="M78" s="25"/>
      <c r="N78" s="25"/>
      <c r="O78" s="25"/>
      <c r="P78" s="25">
        <v>110</v>
      </c>
      <c r="Q78" s="25"/>
      <c r="R78" s="25"/>
      <c r="S78" s="25">
        <v>10</v>
      </c>
      <c r="T78" s="25">
        <v>20</v>
      </c>
      <c r="U78" s="25">
        <v>20</v>
      </c>
      <c r="V78" s="25"/>
      <c r="W78" s="25"/>
      <c r="X78" s="25">
        <v>220</v>
      </c>
      <c r="Y78" s="25"/>
      <c r="Z78" s="25">
        <v>220</v>
      </c>
      <c r="AA78" s="25"/>
      <c r="AB78" s="25"/>
      <c r="AC78" s="25"/>
      <c r="AD78" s="25"/>
      <c r="AE78" s="25">
        <v>30</v>
      </c>
      <c r="AF78" s="25">
        <v>100</v>
      </c>
    </row>
    <row r="79" spans="1:32" ht="14.25" customHeight="1">
      <c r="A79" s="91" t="s">
        <v>170</v>
      </c>
      <c r="B79" s="25">
        <v>1070</v>
      </c>
      <c r="C79" s="25">
        <v>749</v>
      </c>
      <c r="D79" s="25">
        <v>300</v>
      </c>
      <c r="E79" s="25">
        <v>60</v>
      </c>
      <c r="F79" s="25">
        <v>2</v>
      </c>
      <c r="G79" s="25">
        <v>15</v>
      </c>
      <c r="H79" s="25">
        <v>55</v>
      </c>
      <c r="I79" s="25">
        <v>55</v>
      </c>
      <c r="J79" s="25"/>
      <c r="K79" s="25"/>
      <c r="L79" s="25">
        <v>90</v>
      </c>
      <c r="M79" s="25">
        <v>5</v>
      </c>
      <c r="N79" s="25">
        <v>40</v>
      </c>
      <c r="O79" s="25">
        <v>5</v>
      </c>
      <c r="P79" s="25">
        <v>122</v>
      </c>
      <c r="Q79" s="25"/>
      <c r="R79" s="25"/>
      <c r="S79" s="25">
        <v>5</v>
      </c>
      <c r="T79" s="25">
        <v>15</v>
      </c>
      <c r="U79" s="25">
        <v>15</v>
      </c>
      <c r="V79" s="25"/>
      <c r="W79" s="25"/>
      <c r="X79" s="25">
        <v>43</v>
      </c>
      <c r="Y79" s="25"/>
      <c r="Z79" s="25">
        <v>35</v>
      </c>
      <c r="AA79" s="25">
        <v>8</v>
      </c>
      <c r="AB79" s="25">
        <v>30</v>
      </c>
      <c r="AC79" s="25"/>
      <c r="AD79" s="25">
        <v>120</v>
      </c>
      <c r="AE79" s="25">
        <v>8</v>
      </c>
      <c r="AF79" s="25">
        <v>100</v>
      </c>
    </row>
    <row r="80" spans="1:32" ht="14.25" customHeight="1">
      <c r="A80" s="91" t="s">
        <v>215</v>
      </c>
      <c r="B80" s="25">
        <v>2950</v>
      </c>
      <c r="C80" s="25">
        <v>1188</v>
      </c>
      <c r="D80" s="25">
        <v>293</v>
      </c>
      <c r="E80" s="25">
        <v>105</v>
      </c>
      <c r="F80" s="25"/>
      <c r="G80" s="25">
        <v>30</v>
      </c>
      <c r="H80" s="25">
        <v>110</v>
      </c>
      <c r="I80" s="25">
        <v>140</v>
      </c>
      <c r="J80" s="25"/>
      <c r="K80" s="25"/>
      <c r="L80" s="25">
        <v>210</v>
      </c>
      <c r="M80" s="25"/>
      <c r="N80" s="25"/>
      <c r="O80" s="25"/>
      <c r="P80" s="25">
        <v>300</v>
      </c>
      <c r="Q80" s="25"/>
      <c r="R80" s="25">
        <v>22</v>
      </c>
      <c r="S80" s="25">
        <v>50</v>
      </c>
      <c r="T80" s="25"/>
      <c r="U80" s="25"/>
      <c r="V80" s="25"/>
      <c r="W80" s="25"/>
      <c r="X80" s="25">
        <v>700</v>
      </c>
      <c r="Y80" s="25"/>
      <c r="Z80" s="25">
        <v>200</v>
      </c>
      <c r="AA80" s="25">
        <v>500</v>
      </c>
      <c r="AB80" s="25">
        <v>95</v>
      </c>
      <c r="AC80" s="25"/>
      <c r="AD80" s="25">
        <v>145</v>
      </c>
      <c r="AE80" s="25">
        <v>520</v>
      </c>
      <c r="AF80" s="25">
        <v>230</v>
      </c>
    </row>
    <row r="81" spans="1:32" ht="14.25" customHeight="1">
      <c r="A81" s="91" t="s">
        <v>217</v>
      </c>
      <c r="B81" s="25">
        <v>3790</v>
      </c>
      <c r="C81" s="25">
        <v>2435</v>
      </c>
      <c r="D81" s="25">
        <v>500</v>
      </c>
      <c r="E81" s="25">
        <v>160</v>
      </c>
      <c r="F81" s="25"/>
      <c r="G81" s="25">
        <v>10</v>
      </c>
      <c r="H81" s="25">
        <v>410</v>
      </c>
      <c r="I81" s="25">
        <v>10</v>
      </c>
      <c r="J81" s="25"/>
      <c r="K81" s="25"/>
      <c r="L81" s="25">
        <v>239</v>
      </c>
      <c r="M81" s="25"/>
      <c r="N81" s="25">
        <v>40</v>
      </c>
      <c r="O81" s="25"/>
      <c r="P81" s="25">
        <v>1066</v>
      </c>
      <c r="Q81" s="25"/>
      <c r="R81" s="25">
        <v>20</v>
      </c>
      <c r="S81" s="25">
        <v>140</v>
      </c>
      <c r="T81" s="25"/>
      <c r="U81" s="25"/>
      <c r="V81" s="25"/>
      <c r="W81" s="25"/>
      <c r="X81" s="25">
        <v>80</v>
      </c>
      <c r="Y81" s="25"/>
      <c r="Z81" s="25">
        <v>80</v>
      </c>
      <c r="AA81" s="25"/>
      <c r="AB81" s="25">
        <v>15</v>
      </c>
      <c r="AC81" s="25"/>
      <c r="AD81" s="25">
        <v>230</v>
      </c>
      <c r="AE81" s="25">
        <v>150</v>
      </c>
      <c r="AF81" s="25">
        <v>720</v>
      </c>
    </row>
    <row r="82" spans="1:32" ht="14.25" customHeight="1">
      <c r="A82" s="91" t="s">
        <v>219</v>
      </c>
      <c r="B82" s="25">
        <v>14470</v>
      </c>
      <c r="C82" s="25">
        <v>6270</v>
      </c>
      <c r="D82" s="25">
        <v>400</v>
      </c>
      <c r="E82" s="25"/>
      <c r="F82" s="25"/>
      <c r="G82" s="25">
        <v>100</v>
      </c>
      <c r="H82" s="25">
        <v>300</v>
      </c>
      <c r="I82" s="25">
        <v>70</v>
      </c>
      <c r="J82" s="25"/>
      <c r="K82" s="25"/>
      <c r="L82" s="25">
        <v>2000</v>
      </c>
      <c r="M82" s="25"/>
      <c r="N82" s="25"/>
      <c r="O82" s="25"/>
      <c r="P82" s="25">
        <v>3400</v>
      </c>
      <c r="Q82" s="25"/>
      <c r="R82" s="25">
        <v>200</v>
      </c>
      <c r="S82" s="25"/>
      <c r="T82" s="25">
        <v>1500</v>
      </c>
      <c r="U82" s="25">
        <v>1500</v>
      </c>
      <c r="V82" s="25"/>
      <c r="W82" s="25"/>
      <c r="X82" s="25">
        <v>300</v>
      </c>
      <c r="Y82" s="25"/>
      <c r="Z82" s="25">
        <v>300</v>
      </c>
      <c r="AA82" s="25"/>
      <c r="AB82" s="25">
        <v>1600</v>
      </c>
      <c r="AC82" s="25"/>
      <c r="AD82" s="25">
        <v>4600</v>
      </c>
      <c r="AE82" s="25"/>
      <c r="AF82" s="25"/>
    </row>
    <row r="83" spans="1:32" ht="14.25" customHeight="1">
      <c r="A83" s="91" t="s">
        <v>221</v>
      </c>
      <c r="B83" s="25">
        <v>10780</v>
      </c>
      <c r="C83" s="25">
        <v>7673</v>
      </c>
      <c r="D83" s="25">
        <v>2590</v>
      </c>
      <c r="E83" s="25">
        <v>150</v>
      </c>
      <c r="F83" s="25"/>
      <c r="G83" s="25">
        <v>220</v>
      </c>
      <c r="H83" s="25">
        <v>1000</v>
      </c>
      <c r="I83" s="25">
        <v>430</v>
      </c>
      <c r="J83" s="25"/>
      <c r="K83" s="25">
        <v>223</v>
      </c>
      <c r="L83" s="25">
        <v>2080</v>
      </c>
      <c r="M83" s="25"/>
      <c r="N83" s="25"/>
      <c r="O83" s="25"/>
      <c r="P83" s="25">
        <v>980</v>
      </c>
      <c r="Q83" s="25"/>
      <c r="R83" s="25"/>
      <c r="S83" s="25">
        <v>70</v>
      </c>
      <c r="T83" s="25"/>
      <c r="U83" s="25"/>
      <c r="V83" s="25"/>
      <c r="W83" s="25"/>
      <c r="X83" s="25"/>
      <c r="Y83" s="25"/>
      <c r="Z83" s="25"/>
      <c r="AA83" s="25"/>
      <c r="AB83" s="25">
        <v>90.5</v>
      </c>
      <c r="AC83" s="25"/>
      <c r="AD83" s="25">
        <v>846.5</v>
      </c>
      <c r="AE83" s="25">
        <v>900</v>
      </c>
      <c r="AF83" s="25">
        <v>1200</v>
      </c>
    </row>
    <row r="84" spans="1:32" ht="14.25" customHeight="1">
      <c r="A84" s="91" t="s">
        <v>223</v>
      </c>
      <c r="B84" s="25">
        <v>2140</v>
      </c>
      <c r="C84" s="25">
        <v>1310</v>
      </c>
      <c r="D84" s="25">
        <v>430</v>
      </c>
      <c r="E84" s="25">
        <v>50</v>
      </c>
      <c r="F84" s="25"/>
      <c r="G84" s="25">
        <v>20</v>
      </c>
      <c r="H84" s="25">
        <v>60</v>
      </c>
      <c r="I84" s="25">
        <v>60</v>
      </c>
      <c r="J84" s="25"/>
      <c r="K84" s="25"/>
      <c r="L84" s="25">
        <v>500</v>
      </c>
      <c r="M84" s="25"/>
      <c r="N84" s="25"/>
      <c r="O84" s="25"/>
      <c r="P84" s="25">
        <v>190</v>
      </c>
      <c r="Q84" s="25"/>
      <c r="R84" s="25"/>
      <c r="S84" s="25">
        <v>30</v>
      </c>
      <c r="T84" s="25"/>
      <c r="U84" s="25"/>
      <c r="V84" s="25"/>
      <c r="W84" s="25"/>
      <c r="X84" s="25"/>
      <c r="Y84" s="25"/>
      <c r="Z84" s="25"/>
      <c r="AA84" s="25"/>
      <c r="AB84" s="25">
        <v>30</v>
      </c>
      <c r="AC84" s="25"/>
      <c r="AD84" s="25">
        <v>265</v>
      </c>
      <c r="AE84" s="25"/>
      <c r="AF84" s="25">
        <v>505</v>
      </c>
    </row>
    <row r="85" spans="1:32" ht="14.25" customHeight="1">
      <c r="A85" s="91" t="s">
        <v>224</v>
      </c>
      <c r="B85" s="25">
        <v>960</v>
      </c>
      <c r="C85" s="25">
        <v>387</v>
      </c>
      <c r="D85" s="25">
        <v>53</v>
      </c>
      <c r="E85" s="25">
        <v>42</v>
      </c>
      <c r="F85" s="25"/>
      <c r="G85" s="25">
        <v>13</v>
      </c>
      <c r="H85" s="25">
        <v>20</v>
      </c>
      <c r="I85" s="25">
        <v>21</v>
      </c>
      <c r="J85" s="25"/>
      <c r="K85" s="25"/>
      <c r="L85" s="25">
        <v>50</v>
      </c>
      <c r="M85" s="25"/>
      <c r="N85" s="25"/>
      <c r="O85" s="25"/>
      <c r="P85" s="25">
        <v>188</v>
      </c>
      <c r="Q85" s="25"/>
      <c r="R85" s="25">
        <v>16</v>
      </c>
      <c r="S85" s="25">
        <v>15</v>
      </c>
      <c r="T85" s="25">
        <v>18</v>
      </c>
      <c r="U85" s="25"/>
      <c r="V85" s="25">
        <v>18</v>
      </c>
      <c r="W85" s="25"/>
      <c r="X85" s="25">
        <v>30</v>
      </c>
      <c r="Y85" s="25"/>
      <c r="Z85" s="25">
        <v>30</v>
      </c>
      <c r="AA85" s="25"/>
      <c r="AB85" s="25">
        <v>42</v>
      </c>
      <c r="AC85" s="25"/>
      <c r="AD85" s="25">
        <v>237</v>
      </c>
      <c r="AE85" s="25">
        <v>36</v>
      </c>
      <c r="AF85" s="25">
        <v>179</v>
      </c>
    </row>
    <row r="86" spans="1:32" ht="14.25" customHeight="1">
      <c r="A86" s="91" t="s">
        <v>172</v>
      </c>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row>
    <row r="87" spans="1:32" ht="14.25" customHeight="1">
      <c r="A87" s="91" t="s">
        <v>174</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row>
    <row r="88" spans="1:32" ht="14.25" customHeight="1">
      <c r="A88" s="91" t="s">
        <v>228</v>
      </c>
      <c r="B88" s="25">
        <v>960</v>
      </c>
      <c r="C88" s="25">
        <v>292.5</v>
      </c>
      <c r="D88" s="25">
        <v>119.5</v>
      </c>
      <c r="E88" s="25">
        <v>20</v>
      </c>
      <c r="F88" s="25"/>
      <c r="G88" s="25">
        <v>1.5</v>
      </c>
      <c r="H88" s="25">
        <v>3.5</v>
      </c>
      <c r="I88" s="25">
        <v>4.5</v>
      </c>
      <c r="J88" s="25"/>
      <c r="K88" s="25"/>
      <c r="L88" s="25">
        <v>3.5</v>
      </c>
      <c r="M88" s="25"/>
      <c r="N88" s="25"/>
      <c r="O88" s="25"/>
      <c r="P88" s="25">
        <v>140</v>
      </c>
      <c r="Q88" s="25"/>
      <c r="R88" s="25">
        <v>20</v>
      </c>
      <c r="S88" s="25">
        <v>450</v>
      </c>
      <c r="T88" s="25"/>
      <c r="U88" s="25"/>
      <c r="V88" s="25"/>
      <c r="W88" s="25"/>
      <c r="X88" s="25"/>
      <c r="Y88" s="25"/>
      <c r="Z88" s="25"/>
      <c r="AA88" s="25"/>
      <c r="AB88" s="25">
        <v>15</v>
      </c>
      <c r="AC88" s="25"/>
      <c r="AD88" s="25">
        <v>30</v>
      </c>
      <c r="AE88" s="25">
        <v>80</v>
      </c>
      <c r="AF88" s="25">
        <v>72.5</v>
      </c>
    </row>
    <row r="89" spans="1:32" ht="14.25" customHeight="1">
      <c r="A89" s="91" t="s">
        <v>265</v>
      </c>
      <c r="B89" s="25">
        <v>2025</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row>
    <row r="90" spans="1:32" ht="14.25" customHeight="1">
      <c r="A90" s="91" t="s">
        <v>564</v>
      </c>
      <c r="B90" s="25">
        <v>1375</v>
      </c>
      <c r="C90" s="25">
        <v>1182</v>
      </c>
      <c r="D90" s="25">
        <v>617</v>
      </c>
      <c r="E90" s="25">
        <v>100</v>
      </c>
      <c r="F90" s="25"/>
      <c r="G90" s="25">
        <v>10</v>
      </c>
      <c r="H90" s="25">
        <v>100</v>
      </c>
      <c r="I90" s="25">
        <v>110</v>
      </c>
      <c r="J90" s="25"/>
      <c r="K90" s="25"/>
      <c r="L90" s="25">
        <v>70</v>
      </c>
      <c r="M90" s="25"/>
      <c r="N90" s="25"/>
      <c r="O90" s="25"/>
      <c r="P90" s="25">
        <v>175</v>
      </c>
      <c r="Q90" s="25"/>
      <c r="R90" s="25">
        <v>20</v>
      </c>
      <c r="S90" s="25">
        <v>50</v>
      </c>
      <c r="T90" s="25"/>
      <c r="U90" s="25"/>
      <c r="V90" s="25"/>
      <c r="W90" s="25"/>
      <c r="X90" s="25"/>
      <c r="Y90" s="25"/>
      <c r="Z90" s="25"/>
      <c r="AA90" s="25"/>
      <c r="AB90" s="25">
        <v>38</v>
      </c>
      <c r="AC90" s="25"/>
      <c r="AD90" s="25">
        <v>85</v>
      </c>
      <c r="AE90" s="25"/>
      <c r="AF90" s="25"/>
    </row>
    <row r="91" spans="1:32" ht="14.25" customHeight="1">
      <c r="A91" s="91" t="s">
        <v>565</v>
      </c>
      <c r="B91" s="25">
        <v>250</v>
      </c>
      <c r="C91" s="25">
        <v>90</v>
      </c>
      <c r="D91" s="25">
        <v>30</v>
      </c>
      <c r="E91" s="25">
        <v>9</v>
      </c>
      <c r="F91" s="25"/>
      <c r="G91" s="25">
        <v>10</v>
      </c>
      <c r="H91" s="25">
        <v>20</v>
      </c>
      <c r="I91" s="25">
        <v>1</v>
      </c>
      <c r="J91" s="25"/>
      <c r="K91" s="25"/>
      <c r="L91" s="25">
        <v>20</v>
      </c>
      <c r="M91" s="25"/>
      <c r="N91" s="25"/>
      <c r="O91" s="25"/>
      <c r="P91" s="25"/>
      <c r="Q91" s="25"/>
      <c r="R91" s="25"/>
      <c r="S91" s="25">
        <v>100</v>
      </c>
      <c r="T91" s="25"/>
      <c r="U91" s="25"/>
      <c r="V91" s="25"/>
      <c r="W91" s="25"/>
      <c r="X91" s="25">
        <v>20</v>
      </c>
      <c r="Y91" s="25"/>
      <c r="Z91" s="25">
        <v>20</v>
      </c>
      <c r="AA91" s="25"/>
      <c r="AB91" s="25"/>
      <c r="AC91" s="25"/>
      <c r="AD91" s="25"/>
      <c r="AE91" s="25"/>
      <c r="AF91" s="25">
        <v>40</v>
      </c>
    </row>
    <row r="92" spans="1:32" ht="14.25" customHeight="1">
      <c r="A92" s="91" t="s">
        <v>566</v>
      </c>
      <c r="B92" s="25">
        <v>400</v>
      </c>
      <c r="C92" s="25">
        <v>263</v>
      </c>
      <c r="D92" s="25">
        <v>93</v>
      </c>
      <c r="E92" s="25">
        <v>2</v>
      </c>
      <c r="F92" s="25">
        <v>1</v>
      </c>
      <c r="G92" s="25">
        <v>70</v>
      </c>
      <c r="H92" s="25">
        <v>70</v>
      </c>
      <c r="I92" s="25">
        <v>17</v>
      </c>
      <c r="J92" s="25"/>
      <c r="K92" s="25"/>
      <c r="L92" s="25">
        <v>10</v>
      </c>
      <c r="M92" s="25"/>
      <c r="N92" s="25"/>
      <c r="O92" s="25"/>
      <c r="P92" s="25"/>
      <c r="Q92" s="25"/>
      <c r="R92" s="25">
        <v>50</v>
      </c>
      <c r="S92" s="25"/>
      <c r="T92" s="25"/>
      <c r="U92" s="25"/>
      <c r="V92" s="25"/>
      <c r="W92" s="25"/>
      <c r="X92" s="25">
        <v>50</v>
      </c>
      <c r="Y92" s="25"/>
      <c r="Z92" s="25">
        <v>50</v>
      </c>
      <c r="AA92" s="25"/>
      <c r="AB92" s="25">
        <v>4</v>
      </c>
      <c r="AC92" s="25"/>
      <c r="AD92" s="25">
        <v>33</v>
      </c>
      <c r="AE92" s="25"/>
      <c r="AF92" s="25"/>
    </row>
    <row r="93" spans="1:32" ht="14.25" customHeight="1">
      <c r="A93" s="91" t="s">
        <v>271</v>
      </c>
      <c r="B93" s="25">
        <v>1170</v>
      </c>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row>
    <row r="94" spans="1:32" ht="14.25" customHeight="1">
      <c r="A94" s="91" t="s">
        <v>567</v>
      </c>
      <c r="B94" s="25">
        <v>790</v>
      </c>
      <c r="C94" s="25">
        <v>358</v>
      </c>
      <c r="D94" s="25">
        <v>85</v>
      </c>
      <c r="E94" s="25">
        <v>22</v>
      </c>
      <c r="F94" s="25">
        <v>4</v>
      </c>
      <c r="G94" s="25"/>
      <c r="H94" s="25"/>
      <c r="I94" s="25">
        <v>40</v>
      </c>
      <c r="J94" s="25"/>
      <c r="K94" s="25"/>
      <c r="L94" s="25">
        <v>63</v>
      </c>
      <c r="M94" s="25">
        <v>16</v>
      </c>
      <c r="N94" s="25"/>
      <c r="O94" s="25">
        <v>30</v>
      </c>
      <c r="P94" s="25">
        <v>92</v>
      </c>
      <c r="Q94" s="25">
        <v>6</v>
      </c>
      <c r="R94" s="25">
        <v>20</v>
      </c>
      <c r="S94" s="25">
        <v>52</v>
      </c>
      <c r="T94" s="25">
        <v>17</v>
      </c>
      <c r="U94" s="25">
        <v>17</v>
      </c>
      <c r="V94" s="25"/>
      <c r="W94" s="25"/>
      <c r="X94" s="25">
        <v>82</v>
      </c>
      <c r="Y94" s="25"/>
      <c r="Z94" s="25">
        <v>72</v>
      </c>
      <c r="AA94" s="25">
        <v>10</v>
      </c>
      <c r="AB94" s="25">
        <v>40</v>
      </c>
      <c r="AC94" s="25"/>
      <c r="AD94" s="25">
        <v>65.2</v>
      </c>
      <c r="AE94" s="25">
        <v>55</v>
      </c>
      <c r="AF94" s="25">
        <v>100.8</v>
      </c>
    </row>
    <row r="95" spans="1:32" ht="14.25" customHeight="1">
      <c r="A95" s="91" t="s">
        <v>568</v>
      </c>
      <c r="B95" s="25">
        <v>380</v>
      </c>
      <c r="C95" s="25">
        <v>231</v>
      </c>
      <c r="D95" s="25">
        <v>73</v>
      </c>
      <c r="E95" s="25">
        <v>2</v>
      </c>
      <c r="F95" s="25">
        <v>1</v>
      </c>
      <c r="G95" s="25">
        <v>20</v>
      </c>
      <c r="H95" s="25">
        <v>40</v>
      </c>
      <c r="I95" s="25"/>
      <c r="J95" s="25"/>
      <c r="K95" s="25">
        <v>15</v>
      </c>
      <c r="L95" s="25">
        <v>80</v>
      </c>
      <c r="M95" s="25"/>
      <c r="N95" s="25"/>
      <c r="O95" s="25"/>
      <c r="P95" s="25"/>
      <c r="Q95" s="25"/>
      <c r="R95" s="25">
        <v>8</v>
      </c>
      <c r="S95" s="25">
        <v>26</v>
      </c>
      <c r="T95" s="25">
        <v>25</v>
      </c>
      <c r="U95" s="25">
        <v>25</v>
      </c>
      <c r="V95" s="25"/>
      <c r="W95" s="25"/>
      <c r="X95" s="25"/>
      <c r="Y95" s="25"/>
      <c r="Z95" s="25"/>
      <c r="AA95" s="25"/>
      <c r="AB95" s="25"/>
      <c r="AC95" s="25"/>
      <c r="AD95" s="25"/>
      <c r="AE95" s="25">
        <v>90</v>
      </c>
      <c r="AF95" s="25"/>
    </row>
    <row r="96" spans="1:32" ht="14.25" customHeight="1">
      <c r="A96" s="91" t="s">
        <v>569</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row>
    <row r="97" spans="1:32" ht="14.25" customHeight="1">
      <c r="A97" s="91" t="s">
        <v>273</v>
      </c>
      <c r="B97" s="25">
        <v>860</v>
      </c>
      <c r="C97" s="25">
        <v>560</v>
      </c>
      <c r="D97" s="25">
        <v>150</v>
      </c>
      <c r="E97" s="25">
        <v>20</v>
      </c>
      <c r="F97" s="25"/>
      <c r="G97" s="25">
        <v>15</v>
      </c>
      <c r="H97" s="25">
        <v>100</v>
      </c>
      <c r="I97" s="25">
        <v>100</v>
      </c>
      <c r="J97" s="25"/>
      <c r="K97" s="25">
        <v>100</v>
      </c>
      <c r="L97" s="25">
        <v>75</v>
      </c>
      <c r="M97" s="25"/>
      <c r="N97" s="25"/>
      <c r="O97" s="25"/>
      <c r="P97" s="25"/>
      <c r="Q97" s="25"/>
      <c r="R97" s="25"/>
      <c r="S97" s="25"/>
      <c r="T97" s="25">
        <v>100</v>
      </c>
      <c r="U97" s="25">
        <v>100</v>
      </c>
      <c r="V97" s="25"/>
      <c r="W97" s="25"/>
      <c r="X97" s="25"/>
      <c r="Y97" s="25"/>
      <c r="Z97" s="25"/>
      <c r="AA97" s="25"/>
      <c r="AB97" s="25">
        <v>20</v>
      </c>
      <c r="AC97" s="25"/>
      <c r="AD97" s="25">
        <v>80</v>
      </c>
      <c r="AE97" s="25">
        <v>100</v>
      </c>
      <c r="AF97" s="25"/>
    </row>
    <row r="98" spans="1:32" ht="14.25" customHeight="1">
      <c r="A98" s="91" t="s">
        <v>415</v>
      </c>
      <c r="B98" s="25">
        <v>4910</v>
      </c>
      <c r="C98" s="25">
        <v>2310</v>
      </c>
      <c r="D98" s="25">
        <v>350</v>
      </c>
      <c r="E98" s="25"/>
      <c r="F98" s="25">
        <v>8</v>
      </c>
      <c r="G98" s="25">
        <v>47</v>
      </c>
      <c r="H98" s="25">
        <v>250</v>
      </c>
      <c r="I98" s="25">
        <v>180</v>
      </c>
      <c r="J98" s="25"/>
      <c r="K98" s="25">
        <v>25</v>
      </c>
      <c r="L98" s="25">
        <v>350</v>
      </c>
      <c r="M98" s="25"/>
      <c r="N98" s="25">
        <v>100</v>
      </c>
      <c r="O98" s="25"/>
      <c r="P98" s="25">
        <v>1000</v>
      </c>
      <c r="Q98" s="25"/>
      <c r="R98" s="25">
        <v>110</v>
      </c>
      <c r="S98" s="25">
        <v>80</v>
      </c>
      <c r="T98" s="25"/>
      <c r="U98" s="25"/>
      <c r="V98" s="25"/>
      <c r="W98" s="25"/>
      <c r="X98" s="25">
        <v>800</v>
      </c>
      <c r="Y98" s="25">
        <v>300</v>
      </c>
      <c r="Z98" s="25">
        <v>200</v>
      </c>
      <c r="AA98" s="25">
        <v>300</v>
      </c>
      <c r="AB98" s="25">
        <v>200</v>
      </c>
      <c r="AC98" s="25"/>
      <c r="AD98" s="25">
        <v>250</v>
      </c>
      <c r="AE98" s="25">
        <v>80</v>
      </c>
      <c r="AF98" s="25">
        <v>1080</v>
      </c>
    </row>
    <row r="99" spans="1:32" ht="14.25" customHeight="1">
      <c r="A99" s="91" t="s">
        <v>176</v>
      </c>
      <c r="B99" s="25">
        <v>1930</v>
      </c>
      <c r="C99" s="25">
        <v>1314</v>
      </c>
      <c r="D99" s="25">
        <v>350</v>
      </c>
      <c r="E99" s="25">
        <v>380</v>
      </c>
      <c r="F99" s="25">
        <v>2</v>
      </c>
      <c r="G99" s="25"/>
      <c r="H99" s="25"/>
      <c r="I99" s="25">
        <v>16</v>
      </c>
      <c r="J99" s="25"/>
      <c r="K99" s="25"/>
      <c r="L99" s="25">
        <v>336</v>
      </c>
      <c r="M99" s="25"/>
      <c r="N99" s="25"/>
      <c r="O99" s="25"/>
      <c r="P99" s="25">
        <v>230</v>
      </c>
      <c r="Q99" s="25"/>
      <c r="R99" s="25">
        <v>130</v>
      </c>
      <c r="S99" s="25">
        <v>170</v>
      </c>
      <c r="T99" s="25"/>
      <c r="U99" s="25"/>
      <c r="V99" s="25"/>
      <c r="W99" s="25"/>
      <c r="X99" s="25"/>
      <c r="Y99" s="25"/>
      <c r="Z99" s="25"/>
      <c r="AA99" s="25"/>
      <c r="AB99" s="25">
        <v>26</v>
      </c>
      <c r="AC99" s="25"/>
      <c r="AD99" s="25">
        <v>100</v>
      </c>
      <c r="AE99" s="25">
        <v>190</v>
      </c>
      <c r="AF99" s="25"/>
    </row>
    <row r="100" spans="1:32" ht="14.25" customHeight="1">
      <c r="A100" s="91" t="s">
        <v>178</v>
      </c>
      <c r="B100" s="25">
        <v>330</v>
      </c>
      <c r="C100" s="25">
        <v>108</v>
      </c>
      <c r="D100" s="25">
        <v>10</v>
      </c>
      <c r="E100" s="25">
        <v>48</v>
      </c>
      <c r="F100" s="25"/>
      <c r="G100" s="25"/>
      <c r="H100" s="25"/>
      <c r="I100" s="25"/>
      <c r="J100" s="25"/>
      <c r="K100" s="25"/>
      <c r="L100" s="25">
        <v>20</v>
      </c>
      <c r="M100" s="25"/>
      <c r="N100" s="25"/>
      <c r="O100" s="25"/>
      <c r="P100" s="25">
        <v>30</v>
      </c>
      <c r="Q100" s="25"/>
      <c r="R100" s="25"/>
      <c r="S100" s="25">
        <v>30</v>
      </c>
      <c r="T100" s="25"/>
      <c r="U100" s="25"/>
      <c r="V100" s="25"/>
      <c r="W100" s="25"/>
      <c r="X100" s="25">
        <v>140</v>
      </c>
      <c r="Y100" s="25"/>
      <c r="Z100" s="25">
        <v>100</v>
      </c>
      <c r="AA100" s="25">
        <v>40</v>
      </c>
      <c r="AB100" s="25"/>
      <c r="AC100" s="25"/>
      <c r="AD100" s="25"/>
      <c r="AE100" s="25"/>
      <c r="AF100" s="25">
        <v>52</v>
      </c>
    </row>
    <row r="101" spans="1:32" ht="14.25" customHeight="1">
      <c r="A101" s="91" t="s">
        <v>256</v>
      </c>
      <c r="B101" s="25">
        <v>1210</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row>
    <row r="102" spans="1:32" ht="14.25" customHeight="1">
      <c r="A102" s="91" t="s">
        <v>570</v>
      </c>
      <c r="B102" s="25">
        <v>890</v>
      </c>
      <c r="C102" s="25">
        <v>600</v>
      </c>
      <c r="D102" s="25">
        <v>110</v>
      </c>
      <c r="E102" s="25">
        <v>50</v>
      </c>
      <c r="F102" s="25">
        <v>3</v>
      </c>
      <c r="G102" s="25"/>
      <c r="H102" s="25">
        <v>16</v>
      </c>
      <c r="I102" s="25">
        <v>21</v>
      </c>
      <c r="J102" s="25"/>
      <c r="K102" s="25"/>
      <c r="L102" s="25">
        <v>260</v>
      </c>
      <c r="M102" s="25"/>
      <c r="N102" s="25"/>
      <c r="O102" s="25"/>
      <c r="P102" s="25">
        <v>140</v>
      </c>
      <c r="Q102" s="25"/>
      <c r="R102" s="25">
        <v>20</v>
      </c>
      <c r="S102" s="25"/>
      <c r="T102" s="25"/>
      <c r="U102" s="25"/>
      <c r="V102" s="25"/>
      <c r="W102" s="25"/>
      <c r="X102" s="25">
        <v>50</v>
      </c>
      <c r="Y102" s="25"/>
      <c r="Z102" s="25">
        <v>50</v>
      </c>
      <c r="AA102" s="25"/>
      <c r="AB102" s="25">
        <v>100</v>
      </c>
      <c r="AC102" s="25"/>
      <c r="AD102" s="25">
        <v>90</v>
      </c>
      <c r="AE102" s="25">
        <v>30</v>
      </c>
      <c r="AF102" s="25"/>
    </row>
    <row r="103" spans="1:32" ht="14.25" customHeight="1">
      <c r="A103" s="91" t="s">
        <v>571</v>
      </c>
      <c r="B103" s="25">
        <v>320</v>
      </c>
      <c r="C103" s="25">
        <v>256</v>
      </c>
      <c r="D103" s="25">
        <v>100</v>
      </c>
      <c r="E103" s="25">
        <v>26</v>
      </c>
      <c r="F103" s="25">
        <v>2</v>
      </c>
      <c r="G103" s="25">
        <v>3</v>
      </c>
      <c r="H103" s="25">
        <v>5</v>
      </c>
      <c r="I103" s="25"/>
      <c r="J103" s="25"/>
      <c r="K103" s="25"/>
      <c r="L103" s="25">
        <v>120</v>
      </c>
      <c r="M103" s="25"/>
      <c r="N103" s="25"/>
      <c r="O103" s="25"/>
      <c r="P103" s="25"/>
      <c r="Q103" s="25"/>
      <c r="R103" s="25"/>
      <c r="S103" s="25"/>
      <c r="T103" s="25"/>
      <c r="U103" s="25"/>
      <c r="V103" s="25"/>
      <c r="W103" s="25"/>
      <c r="X103" s="25"/>
      <c r="Y103" s="25"/>
      <c r="Z103" s="25"/>
      <c r="AA103" s="25"/>
      <c r="AB103" s="25"/>
      <c r="AC103" s="25"/>
      <c r="AD103" s="25"/>
      <c r="AE103" s="25">
        <v>14</v>
      </c>
      <c r="AF103" s="25">
        <v>50</v>
      </c>
    </row>
    <row r="104" spans="1:32" ht="14.25" customHeight="1">
      <c r="A104" s="91" t="s">
        <v>234</v>
      </c>
      <c r="B104" s="25">
        <v>4490</v>
      </c>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row>
    <row r="105" spans="1:32" ht="14.25" customHeight="1">
      <c r="A105" s="91" t="s">
        <v>572</v>
      </c>
      <c r="B105" s="25">
        <v>2610</v>
      </c>
      <c r="C105" s="25">
        <v>785</v>
      </c>
      <c r="D105" s="25">
        <v>200</v>
      </c>
      <c r="E105" s="25"/>
      <c r="F105" s="25"/>
      <c r="G105" s="25">
        <v>45</v>
      </c>
      <c r="H105" s="25">
        <v>95</v>
      </c>
      <c r="I105" s="25"/>
      <c r="J105" s="25"/>
      <c r="K105" s="25"/>
      <c r="L105" s="25">
        <v>215</v>
      </c>
      <c r="M105" s="25"/>
      <c r="N105" s="25"/>
      <c r="O105" s="25"/>
      <c r="P105" s="25">
        <v>230</v>
      </c>
      <c r="Q105" s="25"/>
      <c r="R105" s="25"/>
      <c r="S105" s="25"/>
      <c r="T105" s="25"/>
      <c r="U105" s="25"/>
      <c r="V105" s="25"/>
      <c r="W105" s="25"/>
      <c r="X105" s="25"/>
      <c r="Y105" s="25"/>
      <c r="Z105" s="25"/>
      <c r="AA105" s="25"/>
      <c r="AB105" s="25">
        <v>45</v>
      </c>
      <c r="AC105" s="25"/>
      <c r="AD105" s="25">
        <v>80</v>
      </c>
      <c r="AE105" s="25"/>
      <c r="AF105" s="25">
        <v>1700</v>
      </c>
    </row>
    <row r="106" spans="1:32" ht="14.25" customHeight="1">
      <c r="A106" s="91" t="s">
        <v>573</v>
      </c>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row>
    <row r="107" spans="1:32" ht="14.25" customHeight="1">
      <c r="A107" s="91" t="s">
        <v>574</v>
      </c>
      <c r="B107" s="25">
        <v>540</v>
      </c>
      <c r="C107" s="25">
        <v>190</v>
      </c>
      <c r="D107" s="25">
        <v>90</v>
      </c>
      <c r="E107" s="25">
        <v>100</v>
      </c>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v>350</v>
      </c>
      <c r="AF107" s="25"/>
    </row>
    <row r="108" spans="1:32" ht="14.25" customHeight="1">
      <c r="A108" s="91" t="s">
        <v>575</v>
      </c>
      <c r="B108" s="25">
        <v>680</v>
      </c>
      <c r="C108" s="25">
        <v>443</v>
      </c>
      <c r="D108" s="25">
        <v>50</v>
      </c>
      <c r="E108" s="25"/>
      <c r="F108" s="25">
        <v>3</v>
      </c>
      <c r="G108" s="25">
        <v>50</v>
      </c>
      <c r="H108" s="25">
        <v>200</v>
      </c>
      <c r="I108" s="25">
        <v>100</v>
      </c>
      <c r="J108" s="25"/>
      <c r="K108" s="25"/>
      <c r="L108" s="25">
        <v>20</v>
      </c>
      <c r="M108" s="25"/>
      <c r="N108" s="25">
        <v>20</v>
      </c>
      <c r="O108" s="25"/>
      <c r="P108" s="25"/>
      <c r="Q108" s="25"/>
      <c r="R108" s="25"/>
      <c r="S108" s="25">
        <v>50</v>
      </c>
      <c r="T108" s="25">
        <v>30</v>
      </c>
      <c r="U108" s="25">
        <v>30</v>
      </c>
      <c r="V108" s="25"/>
      <c r="W108" s="25"/>
      <c r="X108" s="25">
        <v>50</v>
      </c>
      <c r="Y108" s="25"/>
      <c r="Z108" s="25">
        <v>50</v>
      </c>
      <c r="AA108" s="25"/>
      <c r="AB108" s="25">
        <v>7</v>
      </c>
      <c r="AC108" s="25"/>
      <c r="AD108" s="25"/>
      <c r="AE108" s="25">
        <v>100</v>
      </c>
      <c r="AF108" s="25"/>
    </row>
    <row r="109" spans="1:32" ht="14.25" customHeight="1">
      <c r="A109" s="91" t="s">
        <v>576</v>
      </c>
      <c r="B109" s="25">
        <v>300</v>
      </c>
      <c r="C109" s="25">
        <v>160</v>
      </c>
      <c r="D109" s="25">
        <v>30</v>
      </c>
      <c r="E109" s="25">
        <v>10</v>
      </c>
      <c r="F109" s="25"/>
      <c r="G109" s="25">
        <v>15</v>
      </c>
      <c r="H109" s="25">
        <v>60</v>
      </c>
      <c r="I109" s="25">
        <v>5</v>
      </c>
      <c r="J109" s="25"/>
      <c r="K109" s="25"/>
      <c r="L109" s="25">
        <v>5</v>
      </c>
      <c r="M109" s="25"/>
      <c r="N109" s="25">
        <v>10</v>
      </c>
      <c r="O109" s="25">
        <v>25</v>
      </c>
      <c r="P109" s="25"/>
      <c r="Q109" s="25"/>
      <c r="R109" s="25">
        <v>10</v>
      </c>
      <c r="S109" s="25">
        <v>10</v>
      </c>
      <c r="T109" s="25">
        <v>20</v>
      </c>
      <c r="U109" s="25">
        <v>20</v>
      </c>
      <c r="V109" s="25"/>
      <c r="W109" s="25"/>
      <c r="X109" s="25">
        <v>20</v>
      </c>
      <c r="Y109" s="25">
        <v>10</v>
      </c>
      <c r="Z109" s="25">
        <v>10</v>
      </c>
      <c r="AA109" s="25"/>
      <c r="AB109" s="25"/>
      <c r="AC109" s="25"/>
      <c r="AD109" s="25"/>
      <c r="AE109" s="25">
        <v>30</v>
      </c>
      <c r="AF109" s="25">
        <v>50</v>
      </c>
    </row>
    <row r="110" spans="1:32" ht="14.25" customHeight="1">
      <c r="A110" s="91" t="s">
        <v>577</v>
      </c>
      <c r="B110" s="25">
        <v>360</v>
      </c>
      <c r="C110" s="25">
        <v>35</v>
      </c>
      <c r="D110" s="25">
        <v>25</v>
      </c>
      <c r="E110" s="25"/>
      <c r="F110" s="25"/>
      <c r="G110" s="25">
        <v>10</v>
      </c>
      <c r="H110" s="25"/>
      <c r="I110" s="25"/>
      <c r="J110" s="25"/>
      <c r="K110" s="25"/>
      <c r="L110" s="25"/>
      <c r="M110" s="25"/>
      <c r="N110" s="25"/>
      <c r="O110" s="25"/>
      <c r="P110" s="25"/>
      <c r="Q110" s="25"/>
      <c r="R110" s="25"/>
      <c r="S110" s="25"/>
      <c r="T110" s="25">
        <v>235</v>
      </c>
      <c r="U110" s="25">
        <v>235</v>
      </c>
      <c r="V110" s="25"/>
      <c r="W110" s="25"/>
      <c r="X110" s="25"/>
      <c r="Y110" s="25"/>
      <c r="Z110" s="25"/>
      <c r="AA110" s="25"/>
      <c r="AB110" s="25"/>
      <c r="AC110" s="25"/>
      <c r="AD110" s="25"/>
      <c r="AE110" s="25">
        <v>60</v>
      </c>
      <c r="AF110" s="25">
        <v>30</v>
      </c>
    </row>
    <row r="111" spans="1:32" ht="14.25" customHeight="1">
      <c r="A111" s="91" t="s">
        <v>578</v>
      </c>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row>
    <row r="112" spans="1:32" ht="14.25" customHeight="1">
      <c r="A112" s="91" t="s">
        <v>247</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row>
    <row r="113" spans="1:32" ht="14.25" customHeight="1">
      <c r="A113" s="91" t="s">
        <v>249</v>
      </c>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row>
    <row r="114" spans="1:32" ht="14.25" customHeight="1">
      <c r="A114" s="91" t="s">
        <v>251</v>
      </c>
      <c r="B114" s="25">
        <v>800</v>
      </c>
      <c r="C114" s="25">
        <v>126</v>
      </c>
      <c r="D114" s="25">
        <v>90</v>
      </c>
      <c r="E114" s="25">
        <v>5</v>
      </c>
      <c r="F114" s="25"/>
      <c r="G114" s="25">
        <v>10</v>
      </c>
      <c r="H114" s="25">
        <v>10</v>
      </c>
      <c r="I114" s="25">
        <v>1</v>
      </c>
      <c r="J114" s="25"/>
      <c r="K114" s="25"/>
      <c r="L114" s="25">
        <v>10</v>
      </c>
      <c r="M114" s="25"/>
      <c r="N114" s="25"/>
      <c r="O114" s="25"/>
      <c r="P114" s="25"/>
      <c r="Q114" s="25"/>
      <c r="R114" s="25"/>
      <c r="S114" s="25">
        <v>50</v>
      </c>
      <c r="T114" s="25"/>
      <c r="U114" s="25"/>
      <c r="V114" s="25"/>
      <c r="W114" s="25"/>
      <c r="X114" s="25">
        <v>400</v>
      </c>
      <c r="Y114" s="25"/>
      <c r="Z114" s="25">
        <v>350</v>
      </c>
      <c r="AA114" s="25">
        <v>50</v>
      </c>
      <c r="AB114" s="25"/>
      <c r="AC114" s="25"/>
      <c r="AD114" s="25"/>
      <c r="AE114" s="25"/>
      <c r="AF114" s="25">
        <v>224</v>
      </c>
    </row>
    <row r="115" spans="1:32" ht="14.25" customHeight="1">
      <c r="A115" s="91" t="s">
        <v>260</v>
      </c>
      <c r="B115" s="25">
        <v>550</v>
      </c>
      <c r="C115" s="25">
        <v>138</v>
      </c>
      <c r="D115" s="25">
        <v>30</v>
      </c>
      <c r="E115" s="25">
        <v>20</v>
      </c>
      <c r="F115" s="25"/>
      <c r="G115" s="25">
        <v>1</v>
      </c>
      <c r="H115" s="25">
        <v>8</v>
      </c>
      <c r="I115" s="25">
        <v>9</v>
      </c>
      <c r="J115" s="25"/>
      <c r="K115" s="25"/>
      <c r="L115" s="25">
        <v>10</v>
      </c>
      <c r="M115" s="25"/>
      <c r="N115" s="25"/>
      <c r="O115" s="25"/>
      <c r="P115" s="25">
        <v>60</v>
      </c>
      <c r="Q115" s="25"/>
      <c r="R115" s="25">
        <v>20</v>
      </c>
      <c r="S115" s="25"/>
      <c r="T115" s="25"/>
      <c r="U115" s="25"/>
      <c r="V115" s="25"/>
      <c r="W115" s="25"/>
      <c r="X115" s="25">
        <v>14</v>
      </c>
      <c r="Y115" s="25"/>
      <c r="Z115" s="25">
        <v>14</v>
      </c>
      <c r="AA115" s="25"/>
      <c r="AB115" s="25">
        <v>10</v>
      </c>
      <c r="AC115" s="25"/>
      <c r="AD115" s="25"/>
      <c r="AE115" s="25">
        <v>8</v>
      </c>
      <c r="AF115" s="25">
        <v>360</v>
      </c>
    </row>
    <row r="116" spans="1:32" ht="14.25" customHeight="1">
      <c r="A116" s="91" t="s">
        <v>275</v>
      </c>
      <c r="B116" s="25">
        <v>590</v>
      </c>
      <c r="C116" s="25">
        <v>110</v>
      </c>
      <c r="D116" s="25">
        <v>75</v>
      </c>
      <c r="E116" s="25"/>
      <c r="F116" s="25">
        <v>10</v>
      </c>
      <c r="G116" s="25">
        <v>10</v>
      </c>
      <c r="H116" s="25">
        <v>5</v>
      </c>
      <c r="I116" s="25"/>
      <c r="J116" s="25"/>
      <c r="K116" s="25"/>
      <c r="L116" s="25"/>
      <c r="M116" s="25"/>
      <c r="N116" s="25"/>
      <c r="O116" s="25"/>
      <c r="P116" s="25"/>
      <c r="Q116" s="25">
        <v>10</v>
      </c>
      <c r="R116" s="25"/>
      <c r="S116" s="25"/>
      <c r="T116" s="25"/>
      <c r="U116" s="25"/>
      <c r="V116" s="25"/>
      <c r="W116" s="25"/>
      <c r="X116" s="25">
        <v>150</v>
      </c>
      <c r="Y116" s="25"/>
      <c r="Z116" s="25"/>
      <c r="AA116" s="25">
        <v>150</v>
      </c>
      <c r="AB116" s="25">
        <v>70</v>
      </c>
      <c r="AC116" s="25"/>
      <c r="AD116" s="25">
        <v>260</v>
      </c>
      <c r="AE116" s="25"/>
      <c r="AF116" s="25"/>
    </row>
    <row r="117" spans="1:32" ht="14.25" customHeight="1">
      <c r="A117" s="91" t="s">
        <v>180</v>
      </c>
      <c r="B117" s="25">
        <v>4100</v>
      </c>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row>
    <row r="118" spans="1:32" ht="14.25" customHeight="1">
      <c r="A118" s="91" t="s">
        <v>579</v>
      </c>
      <c r="B118" s="25">
        <v>2640</v>
      </c>
      <c r="C118" s="25">
        <v>1700</v>
      </c>
      <c r="D118" s="25">
        <v>400</v>
      </c>
      <c r="E118" s="25">
        <v>100</v>
      </c>
      <c r="F118" s="25"/>
      <c r="G118" s="25">
        <v>25</v>
      </c>
      <c r="H118" s="25">
        <v>350</v>
      </c>
      <c r="I118" s="25">
        <v>100</v>
      </c>
      <c r="J118" s="25"/>
      <c r="K118" s="25">
        <v>180</v>
      </c>
      <c r="L118" s="25">
        <v>120</v>
      </c>
      <c r="M118" s="25"/>
      <c r="N118" s="25"/>
      <c r="O118" s="25"/>
      <c r="P118" s="25">
        <v>425</v>
      </c>
      <c r="Q118" s="25"/>
      <c r="R118" s="25">
        <v>230</v>
      </c>
      <c r="S118" s="25">
        <v>100</v>
      </c>
      <c r="T118" s="25"/>
      <c r="U118" s="25"/>
      <c r="V118" s="25"/>
      <c r="W118" s="25"/>
      <c r="X118" s="25"/>
      <c r="Y118" s="25"/>
      <c r="Z118" s="25"/>
      <c r="AA118" s="25"/>
      <c r="AB118" s="25">
        <v>180</v>
      </c>
      <c r="AC118" s="25"/>
      <c r="AD118" s="25">
        <v>430</v>
      </c>
      <c r="AE118" s="25"/>
      <c r="AF118" s="25"/>
    </row>
    <row r="119" spans="1:32" ht="14.25" customHeight="1">
      <c r="A119" s="91" t="s">
        <v>580</v>
      </c>
      <c r="B119" s="25">
        <v>280</v>
      </c>
      <c r="C119" s="25">
        <v>200</v>
      </c>
      <c r="D119" s="25">
        <v>130</v>
      </c>
      <c r="E119" s="25">
        <v>10</v>
      </c>
      <c r="F119" s="25"/>
      <c r="G119" s="25"/>
      <c r="H119" s="25"/>
      <c r="I119" s="25">
        <v>10</v>
      </c>
      <c r="J119" s="25"/>
      <c r="K119" s="25"/>
      <c r="L119" s="25">
        <v>20</v>
      </c>
      <c r="M119" s="25"/>
      <c r="N119" s="25"/>
      <c r="O119" s="25"/>
      <c r="P119" s="25">
        <v>30</v>
      </c>
      <c r="Q119" s="25"/>
      <c r="R119" s="25"/>
      <c r="S119" s="25">
        <v>10</v>
      </c>
      <c r="T119" s="25"/>
      <c r="U119" s="25"/>
      <c r="V119" s="25"/>
      <c r="W119" s="25"/>
      <c r="X119" s="25">
        <v>60</v>
      </c>
      <c r="Y119" s="25">
        <v>10</v>
      </c>
      <c r="Z119" s="25">
        <v>30</v>
      </c>
      <c r="AA119" s="25">
        <v>20</v>
      </c>
      <c r="AB119" s="25">
        <v>10</v>
      </c>
      <c r="AC119" s="25"/>
      <c r="AD119" s="25"/>
      <c r="AE119" s="25"/>
      <c r="AF119" s="25"/>
    </row>
    <row r="120" spans="1:32" ht="14.25" customHeight="1">
      <c r="A120" s="91" t="s">
        <v>581</v>
      </c>
      <c r="B120" s="25">
        <v>550</v>
      </c>
      <c r="C120" s="25">
        <v>507.2</v>
      </c>
      <c r="D120" s="25">
        <v>154.8</v>
      </c>
      <c r="E120" s="25">
        <v>250</v>
      </c>
      <c r="F120" s="25"/>
      <c r="G120" s="25"/>
      <c r="H120" s="25"/>
      <c r="I120" s="25">
        <v>2.4</v>
      </c>
      <c r="J120" s="25"/>
      <c r="K120" s="25"/>
      <c r="L120" s="25">
        <v>30</v>
      </c>
      <c r="M120" s="25"/>
      <c r="N120" s="25"/>
      <c r="O120" s="25"/>
      <c r="P120" s="25">
        <v>70</v>
      </c>
      <c r="Q120" s="25"/>
      <c r="R120" s="25"/>
      <c r="S120" s="25"/>
      <c r="T120" s="25"/>
      <c r="U120" s="25"/>
      <c r="V120" s="25"/>
      <c r="W120" s="25"/>
      <c r="X120" s="25"/>
      <c r="Y120" s="25"/>
      <c r="Z120" s="25"/>
      <c r="AA120" s="25"/>
      <c r="AB120" s="25">
        <v>2.8</v>
      </c>
      <c r="AC120" s="25"/>
      <c r="AD120" s="25"/>
      <c r="AE120" s="25">
        <v>10</v>
      </c>
      <c r="AF120" s="25">
        <v>30</v>
      </c>
    </row>
    <row r="121" spans="1:32" ht="14.25" customHeight="1">
      <c r="A121" s="91" t="s">
        <v>582</v>
      </c>
      <c r="B121" s="25">
        <v>100</v>
      </c>
      <c r="C121" s="25">
        <v>55</v>
      </c>
      <c r="D121" s="25">
        <v>40</v>
      </c>
      <c r="E121" s="25">
        <v>10</v>
      </c>
      <c r="F121" s="25"/>
      <c r="G121" s="25"/>
      <c r="H121" s="25"/>
      <c r="I121" s="25">
        <v>5</v>
      </c>
      <c r="J121" s="25"/>
      <c r="K121" s="25"/>
      <c r="L121" s="25"/>
      <c r="M121" s="25"/>
      <c r="N121" s="25"/>
      <c r="O121" s="25"/>
      <c r="P121" s="25"/>
      <c r="Q121" s="25"/>
      <c r="R121" s="25">
        <v>10</v>
      </c>
      <c r="S121" s="25">
        <v>20</v>
      </c>
      <c r="T121" s="25"/>
      <c r="U121" s="25"/>
      <c r="V121" s="25"/>
      <c r="W121" s="25"/>
      <c r="X121" s="25"/>
      <c r="Y121" s="25"/>
      <c r="Z121" s="25"/>
      <c r="AA121" s="25"/>
      <c r="AB121" s="25"/>
      <c r="AC121" s="25"/>
      <c r="AD121" s="25"/>
      <c r="AE121" s="25"/>
      <c r="AF121" s="25">
        <v>15</v>
      </c>
    </row>
    <row r="122" spans="1:32" ht="14.25" customHeight="1">
      <c r="A122" s="91" t="s">
        <v>583</v>
      </c>
      <c r="B122" s="25">
        <v>250</v>
      </c>
      <c r="C122" s="25">
        <v>163</v>
      </c>
      <c r="D122" s="25">
        <v>150</v>
      </c>
      <c r="E122" s="25"/>
      <c r="F122" s="25"/>
      <c r="G122" s="25"/>
      <c r="H122" s="25"/>
      <c r="I122" s="25">
        <v>8</v>
      </c>
      <c r="J122" s="25"/>
      <c r="K122" s="25"/>
      <c r="L122" s="25">
        <v>5</v>
      </c>
      <c r="M122" s="25"/>
      <c r="N122" s="25"/>
      <c r="O122" s="25"/>
      <c r="P122" s="25"/>
      <c r="Q122" s="25"/>
      <c r="R122" s="25"/>
      <c r="S122" s="25"/>
      <c r="T122" s="25"/>
      <c r="U122" s="25"/>
      <c r="V122" s="25"/>
      <c r="W122" s="25"/>
      <c r="X122" s="25"/>
      <c r="Y122" s="25"/>
      <c r="Z122" s="25"/>
      <c r="AA122" s="25"/>
      <c r="AB122" s="25"/>
      <c r="AC122" s="25"/>
      <c r="AD122" s="25"/>
      <c r="AE122" s="25"/>
      <c r="AF122" s="25">
        <v>87</v>
      </c>
    </row>
    <row r="123" spans="1:32" ht="14.25" customHeight="1">
      <c r="A123" s="91" t="s">
        <v>584</v>
      </c>
      <c r="B123" s="25">
        <v>280</v>
      </c>
      <c r="C123" s="25">
        <v>175</v>
      </c>
      <c r="D123" s="25">
        <v>45</v>
      </c>
      <c r="E123" s="25">
        <v>45</v>
      </c>
      <c r="F123" s="25"/>
      <c r="G123" s="25"/>
      <c r="H123" s="25"/>
      <c r="I123" s="25">
        <v>5</v>
      </c>
      <c r="J123" s="25"/>
      <c r="K123" s="25"/>
      <c r="L123" s="25">
        <v>50</v>
      </c>
      <c r="M123" s="25"/>
      <c r="N123" s="25"/>
      <c r="O123" s="25"/>
      <c r="P123" s="25">
        <v>30</v>
      </c>
      <c r="Q123" s="25"/>
      <c r="R123" s="25"/>
      <c r="S123" s="25"/>
      <c r="T123" s="25"/>
      <c r="U123" s="25"/>
      <c r="V123" s="25"/>
      <c r="W123" s="25"/>
      <c r="X123" s="25">
        <v>45</v>
      </c>
      <c r="Y123" s="25"/>
      <c r="Z123" s="25">
        <v>45</v>
      </c>
      <c r="AA123" s="25"/>
      <c r="AB123" s="25">
        <v>6</v>
      </c>
      <c r="AC123" s="25"/>
      <c r="AD123" s="25"/>
      <c r="AE123" s="25"/>
      <c r="AF123" s="25">
        <v>54</v>
      </c>
    </row>
    <row r="124" spans="1:32" ht="14.25" customHeight="1">
      <c r="A124" s="33" t="s">
        <v>192</v>
      </c>
      <c r="B124" s="25">
        <v>595</v>
      </c>
      <c r="C124" s="25">
        <v>396</v>
      </c>
      <c r="D124" s="25">
        <v>120</v>
      </c>
      <c r="E124" s="25">
        <v>7</v>
      </c>
      <c r="F124" s="25">
        <v>10</v>
      </c>
      <c r="G124" s="25"/>
      <c r="H124" s="25">
        <v>20</v>
      </c>
      <c r="I124" s="25">
        <v>34</v>
      </c>
      <c r="J124" s="25"/>
      <c r="K124" s="25"/>
      <c r="L124" s="25">
        <v>60</v>
      </c>
      <c r="M124" s="25"/>
      <c r="N124" s="25"/>
      <c r="O124" s="25"/>
      <c r="P124" s="25">
        <v>145</v>
      </c>
      <c r="Q124" s="25"/>
      <c r="R124" s="25">
        <v>2</v>
      </c>
      <c r="S124" s="25">
        <v>15</v>
      </c>
      <c r="T124" s="25"/>
      <c r="U124" s="25"/>
      <c r="V124" s="25"/>
      <c r="W124" s="25"/>
      <c r="X124" s="25">
        <v>31</v>
      </c>
      <c r="Y124" s="25"/>
      <c r="Z124" s="25">
        <v>20</v>
      </c>
      <c r="AA124" s="25">
        <v>11</v>
      </c>
      <c r="AB124" s="25">
        <v>10</v>
      </c>
      <c r="AC124" s="25"/>
      <c r="AD124" s="25">
        <v>10</v>
      </c>
      <c r="AE124" s="25">
        <v>41</v>
      </c>
      <c r="AF124" s="25">
        <v>90</v>
      </c>
    </row>
    <row r="125" spans="1:32" ht="14.25" customHeight="1">
      <c r="A125" s="33" t="s">
        <v>194</v>
      </c>
      <c r="B125" s="25">
        <v>600</v>
      </c>
      <c r="C125" s="25">
        <v>207</v>
      </c>
      <c r="D125" s="25">
        <v>27</v>
      </c>
      <c r="E125" s="25">
        <v>3</v>
      </c>
      <c r="F125" s="25"/>
      <c r="G125" s="25">
        <v>3</v>
      </c>
      <c r="H125" s="25">
        <v>6</v>
      </c>
      <c r="I125" s="25"/>
      <c r="J125" s="25"/>
      <c r="K125" s="25">
        <v>14</v>
      </c>
      <c r="L125" s="25">
        <v>4</v>
      </c>
      <c r="M125" s="25"/>
      <c r="N125" s="25"/>
      <c r="O125" s="25"/>
      <c r="P125" s="25">
        <v>150</v>
      </c>
      <c r="Q125" s="25"/>
      <c r="R125" s="25">
        <v>12</v>
      </c>
      <c r="S125" s="25">
        <v>3</v>
      </c>
      <c r="T125" s="25"/>
      <c r="U125" s="25"/>
      <c r="V125" s="25"/>
      <c r="W125" s="25"/>
      <c r="X125" s="25"/>
      <c r="Y125" s="25"/>
      <c r="Z125" s="25"/>
      <c r="AA125" s="25"/>
      <c r="AB125" s="25">
        <v>55</v>
      </c>
      <c r="AC125" s="25"/>
      <c r="AD125" s="25">
        <v>295</v>
      </c>
      <c r="AE125" s="25">
        <v>1</v>
      </c>
      <c r="AF125" s="25">
        <v>27</v>
      </c>
    </row>
    <row r="126" spans="1:32" ht="14.25" customHeight="1">
      <c r="A126" s="33" t="s">
        <v>196</v>
      </c>
      <c r="B126" s="25">
        <v>287</v>
      </c>
      <c r="C126" s="25">
        <v>99</v>
      </c>
      <c r="D126" s="25">
        <v>45</v>
      </c>
      <c r="E126" s="25">
        <v>5</v>
      </c>
      <c r="F126" s="25"/>
      <c r="G126" s="25"/>
      <c r="H126" s="25"/>
      <c r="I126" s="25">
        <v>12</v>
      </c>
      <c r="J126" s="25"/>
      <c r="K126" s="25"/>
      <c r="L126" s="25"/>
      <c r="M126" s="25"/>
      <c r="N126" s="25"/>
      <c r="O126" s="25"/>
      <c r="P126" s="25">
        <v>37</v>
      </c>
      <c r="Q126" s="25"/>
      <c r="R126" s="25"/>
      <c r="S126" s="25"/>
      <c r="T126" s="25"/>
      <c r="U126" s="25"/>
      <c r="V126" s="25"/>
      <c r="W126" s="25"/>
      <c r="X126" s="25">
        <v>10</v>
      </c>
      <c r="Y126" s="25"/>
      <c r="Z126" s="25">
        <v>10</v>
      </c>
      <c r="AA126" s="25"/>
      <c r="AB126" s="25">
        <v>45</v>
      </c>
      <c r="AC126" s="25"/>
      <c r="AD126" s="25">
        <v>75</v>
      </c>
      <c r="AE126" s="25">
        <v>20</v>
      </c>
      <c r="AF126" s="25">
        <v>38</v>
      </c>
    </row>
    <row r="127" spans="1:32" ht="14.25" customHeight="1">
      <c r="A127" s="91" t="s">
        <v>435</v>
      </c>
      <c r="B127" s="25">
        <v>90</v>
      </c>
      <c r="C127" s="25">
        <v>90</v>
      </c>
      <c r="D127" s="25">
        <v>12</v>
      </c>
      <c r="E127" s="25">
        <v>30</v>
      </c>
      <c r="F127" s="25"/>
      <c r="G127" s="25">
        <v>2</v>
      </c>
      <c r="H127" s="25">
        <v>6</v>
      </c>
      <c r="I127" s="25">
        <v>5</v>
      </c>
      <c r="J127" s="25"/>
      <c r="K127" s="25"/>
      <c r="L127" s="25">
        <v>35</v>
      </c>
      <c r="M127" s="25"/>
      <c r="N127" s="25"/>
      <c r="O127" s="25"/>
      <c r="P127" s="25"/>
      <c r="Q127" s="25"/>
      <c r="R127" s="25"/>
      <c r="S127" s="25"/>
      <c r="T127" s="25"/>
      <c r="U127" s="25"/>
      <c r="V127" s="25"/>
      <c r="W127" s="25"/>
      <c r="X127" s="25"/>
      <c r="Y127" s="25"/>
      <c r="Z127" s="25"/>
      <c r="AA127" s="25"/>
      <c r="AB127" s="25"/>
      <c r="AC127" s="25"/>
      <c r="AD127" s="25"/>
      <c r="AE127" s="25"/>
      <c r="AF127" s="25"/>
    </row>
    <row r="128" spans="1:32" ht="14.25" customHeight="1">
      <c r="A128" s="91" t="s">
        <v>332</v>
      </c>
      <c r="B128" s="25">
        <v>3390</v>
      </c>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row>
    <row r="129" spans="1:32" ht="14.25" customHeight="1">
      <c r="A129" s="91" t="s">
        <v>585</v>
      </c>
      <c r="B129" s="25">
        <v>1620</v>
      </c>
      <c r="C129" s="25">
        <v>910</v>
      </c>
      <c r="D129" s="25">
        <v>390</v>
      </c>
      <c r="E129" s="25"/>
      <c r="F129" s="25"/>
      <c r="G129" s="25"/>
      <c r="H129" s="25">
        <v>150</v>
      </c>
      <c r="I129" s="25"/>
      <c r="J129" s="25"/>
      <c r="K129" s="25"/>
      <c r="L129" s="25">
        <v>200</v>
      </c>
      <c r="M129" s="25"/>
      <c r="N129" s="25"/>
      <c r="O129" s="25"/>
      <c r="P129" s="25">
        <v>170</v>
      </c>
      <c r="Q129" s="25"/>
      <c r="R129" s="25">
        <v>20</v>
      </c>
      <c r="S129" s="25"/>
      <c r="T129" s="25"/>
      <c r="U129" s="25"/>
      <c r="V129" s="25"/>
      <c r="W129" s="25"/>
      <c r="X129" s="25">
        <v>280</v>
      </c>
      <c r="Y129" s="25">
        <v>100</v>
      </c>
      <c r="Z129" s="25">
        <v>180</v>
      </c>
      <c r="AA129" s="25"/>
      <c r="AB129" s="25">
        <v>65</v>
      </c>
      <c r="AC129" s="25"/>
      <c r="AD129" s="25">
        <v>145</v>
      </c>
      <c r="AE129" s="25"/>
      <c r="AF129" s="25">
        <v>200</v>
      </c>
    </row>
    <row r="130" spans="1:32" ht="14.25" customHeight="1">
      <c r="A130" s="91" t="s">
        <v>586</v>
      </c>
      <c r="B130" s="25">
        <v>1770</v>
      </c>
      <c r="C130" s="25">
        <v>850</v>
      </c>
      <c r="D130" s="25">
        <v>500</v>
      </c>
      <c r="E130" s="25"/>
      <c r="F130" s="25"/>
      <c r="G130" s="25"/>
      <c r="H130" s="25">
        <v>150</v>
      </c>
      <c r="I130" s="25"/>
      <c r="J130" s="25"/>
      <c r="K130" s="25"/>
      <c r="L130" s="25">
        <v>200</v>
      </c>
      <c r="M130" s="25"/>
      <c r="N130" s="25"/>
      <c r="O130" s="25"/>
      <c r="P130" s="25"/>
      <c r="Q130" s="25"/>
      <c r="R130" s="25">
        <v>50</v>
      </c>
      <c r="S130" s="25"/>
      <c r="T130" s="25"/>
      <c r="U130" s="25"/>
      <c r="V130" s="25"/>
      <c r="W130" s="25"/>
      <c r="X130" s="25">
        <v>200</v>
      </c>
      <c r="Y130" s="25"/>
      <c r="Z130" s="25">
        <v>200</v>
      </c>
      <c r="AA130" s="25"/>
      <c r="AB130" s="25">
        <v>30</v>
      </c>
      <c r="AC130" s="25"/>
      <c r="AD130" s="25">
        <v>140</v>
      </c>
      <c r="AE130" s="25"/>
      <c r="AF130" s="25">
        <v>500</v>
      </c>
    </row>
    <row r="131" spans="1:32" ht="14.25" customHeight="1">
      <c r="A131" s="91" t="s">
        <v>198</v>
      </c>
      <c r="B131" s="25">
        <v>4592</v>
      </c>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row>
    <row r="132" spans="1:32" ht="14.25" customHeight="1">
      <c r="A132" s="91" t="s">
        <v>587</v>
      </c>
      <c r="B132" s="25">
        <v>2160</v>
      </c>
      <c r="C132" s="25">
        <v>1150</v>
      </c>
      <c r="D132" s="25">
        <v>300</v>
      </c>
      <c r="E132" s="25">
        <v>100</v>
      </c>
      <c r="F132" s="25"/>
      <c r="G132" s="25"/>
      <c r="H132" s="25">
        <v>110</v>
      </c>
      <c r="I132" s="25">
        <v>50</v>
      </c>
      <c r="J132" s="25"/>
      <c r="K132" s="25"/>
      <c r="L132" s="25">
        <v>340</v>
      </c>
      <c r="M132" s="25"/>
      <c r="N132" s="25"/>
      <c r="O132" s="25"/>
      <c r="P132" s="25">
        <v>250</v>
      </c>
      <c r="Q132" s="25"/>
      <c r="R132" s="25">
        <v>30</v>
      </c>
      <c r="S132" s="25">
        <v>100</v>
      </c>
      <c r="T132" s="25"/>
      <c r="U132" s="25"/>
      <c r="V132" s="25"/>
      <c r="W132" s="25"/>
      <c r="X132" s="25"/>
      <c r="Y132" s="25"/>
      <c r="Z132" s="25"/>
      <c r="AA132" s="25"/>
      <c r="AB132" s="25">
        <v>75</v>
      </c>
      <c r="AC132" s="25"/>
      <c r="AD132" s="25">
        <v>60</v>
      </c>
      <c r="AE132" s="25">
        <v>160</v>
      </c>
      <c r="AF132" s="25">
        <v>585</v>
      </c>
    </row>
    <row r="133" spans="1:32" ht="14.25" customHeight="1">
      <c r="A133" s="91" t="s">
        <v>588</v>
      </c>
      <c r="B133" s="25">
        <v>360</v>
      </c>
      <c r="C133" s="25">
        <v>231</v>
      </c>
      <c r="D133" s="25">
        <v>90</v>
      </c>
      <c r="E133" s="25">
        <v>10</v>
      </c>
      <c r="F133" s="25"/>
      <c r="G133" s="25">
        <v>5</v>
      </c>
      <c r="H133" s="25">
        <v>5</v>
      </c>
      <c r="I133" s="25">
        <v>5</v>
      </c>
      <c r="J133" s="25"/>
      <c r="K133" s="25"/>
      <c r="L133" s="25">
        <v>20</v>
      </c>
      <c r="M133" s="25">
        <v>96</v>
      </c>
      <c r="N133" s="25"/>
      <c r="O133" s="25"/>
      <c r="P133" s="25"/>
      <c r="Q133" s="25"/>
      <c r="R133" s="25"/>
      <c r="S133" s="25">
        <v>24</v>
      </c>
      <c r="T133" s="25"/>
      <c r="U133" s="25"/>
      <c r="V133" s="25"/>
      <c r="W133" s="25"/>
      <c r="X133" s="25">
        <v>5</v>
      </c>
      <c r="Y133" s="25">
        <v>5</v>
      </c>
      <c r="Z133" s="25"/>
      <c r="AA133" s="25"/>
      <c r="AB133" s="25"/>
      <c r="AC133" s="25"/>
      <c r="AD133" s="25"/>
      <c r="AE133" s="25">
        <v>100</v>
      </c>
      <c r="AF133" s="25"/>
    </row>
    <row r="134" spans="1:32" ht="14.25" customHeight="1">
      <c r="A134" s="91" t="s">
        <v>589</v>
      </c>
      <c r="B134" s="25">
        <v>169</v>
      </c>
      <c r="C134" s="25">
        <v>79</v>
      </c>
      <c r="D134" s="25">
        <v>30</v>
      </c>
      <c r="E134" s="25"/>
      <c r="F134" s="25"/>
      <c r="G134" s="25"/>
      <c r="H134" s="25">
        <v>15</v>
      </c>
      <c r="I134" s="25"/>
      <c r="J134" s="25"/>
      <c r="K134" s="25"/>
      <c r="L134" s="25">
        <v>5</v>
      </c>
      <c r="M134" s="25"/>
      <c r="N134" s="25"/>
      <c r="O134" s="25"/>
      <c r="P134" s="25">
        <v>29</v>
      </c>
      <c r="Q134" s="25"/>
      <c r="R134" s="25"/>
      <c r="S134" s="25"/>
      <c r="T134" s="25"/>
      <c r="U134" s="25"/>
      <c r="V134" s="25"/>
      <c r="W134" s="25"/>
      <c r="X134" s="25"/>
      <c r="Y134" s="25"/>
      <c r="Z134" s="25"/>
      <c r="AA134" s="25"/>
      <c r="AB134" s="25">
        <v>11</v>
      </c>
      <c r="AC134" s="25"/>
      <c r="AD134" s="25">
        <v>30</v>
      </c>
      <c r="AE134" s="25">
        <v>30</v>
      </c>
      <c r="AF134" s="25">
        <v>19</v>
      </c>
    </row>
    <row r="135" spans="1:32" ht="14.25" customHeight="1">
      <c r="A135" s="91" t="s">
        <v>590</v>
      </c>
      <c r="B135" s="25">
        <v>653</v>
      </c>
      <c r="C135" s="25">
        <v>305</v>
      </c>
      <c r="D135" s="25">
        <v>217</v>
      </c>
      <c r="E135" s="25"/>
      <c r="F135" s="25"/>
      <c r="G135" s="25">
        <v>5</v>
      </c>
      <c r="H135" s="25">
        <v>20</v>
      </c>
      <c r="I135" s="25">
        <v>20</v>
      </c>
      <c r="J135" s="25"/>
      <c r="K135" s="25"/>
      <c r="L135" s="25"/>
      <c r="M135" s="25">
        <v>20</v>
      </c>
      <c r="N135" s="25"/>
      <c r="O135" s="25"/>
      <c r="P135" s="25">
        <v>23</v>
      </c>
      <c r="Q135" s="25"/>
      <c r="R135" s="25">
        <v>30</v>
      </c>
      <c r="S135" s="25"/>
      <c r="T135" s="25"/>
      <c r="U135" s="25"/>
      <c r="V135" s="25"/>
      <c r="W135" s="25"/>
      <c r="X135" s="25"/>
      <c r="Y135" s="25"/>
      <c r="Z135" s="25"/>
      <c r="AA135" s="25"/>
      <c r="AB135" s="25">
        <v>7</v>
      </c>
      <c r="AC135" s="25"/>
      <c r="AD135" s="25">
        <v>6</v>
      </c>
      <c r="AE135" s="25">
        <v>50</v>
      </c>
      <c r="AF135" s="25">
        <v>255</v>
      </c>
    </row>
    <row r="136" spans="1:32" ht="14.25" customHeight="1">
      <c r="A136" s="91" t="s">
        <v>591</v>
      </c>
      <c r="B136" s="25">
        <v>360</v>
      </c>
      <c r="C136" s="25">
        <v>150</v>
      </c>
      <c r="D136" s="25">
        <v>60</v>
      </c>
      <c r="E136" s="25">
        <v>50</v>
      </c>
      <c r="F136" s="25"/>
      <c r="G136" s="25"/>
      <c r="H136" s="25"/>
      <c r="I136" s="25"/>
      <c r="J136" s="25"/>
      <c r="K136" s="25"/>
      <c r="L136" s="25">
        <v>40</v>
      </c>
      <c r="M136" s="25"/>
      <c r="N136" s="25"/>
      <c r="O136" s="25"/>
      <c r="P136" s="25"/>
      <c r="Q136" s="25"/>
      <c r="R136" s="25">
        <v>20</v>
      </c>
      <c r="S136" s="25">
        <v>100</v>
      </c>
      <c r="T136" s="25"/>
      <c r="U136" s="25"/>
      <c r="V136" s="25"/>
      <c r="W136" s="25"/>
      <c r="X136" s="25"/>
      <c r="Y136" s="25"/>
      <c r="Z136" s="25"/>
      <c r="AA136" s="25"/>
      <c r="AB136" s="25">
        <v>1</v>
      </c>
      <c r="AC136" s="25"/>
      <c r="AD136" s="25"/>
      <c r="AE136" s="25"/>
      <c r="AF136" s="25">
        <v>89</v>
      </c>
    </row>
    <row r="137" spans="1:32" ht="14.25" customHeight="1">
      <c r="A137" s="91" t="s">
        <v>592</v>
      </c>
      <c r="B137" s="25">
        <v>250</v>
      </c>
      <c r="C137" s="25">
        <v>118</v>
      </c>
      <c r="D137" s="25">
        <v>58</v>
      </c>
      <c r="E137" s="25">
        <v>30</v>
      </c>
      <c r="F137" s="25"/>
      <c r="G137" s="25"/>
      <c r="H137" s="25"/>
      <c r="I137" s="25"/>
      <c r="J137" s="25"/>
      <c r="K137" s="25"/>
      <c r="L137" s="25">
        <v>30</v>
      </c>
      <c r="M137" s="25"/>
      <c r="N137" s="25"/>
      <c r="O137" s="25"/>
      <c r="P137" s="25"/>
      <c r="Q137" s="25"/>
      <c r="R137" s="25">
        <v>20</v>
      </c>
      <c r="S137" s="25">
        <v>55</v>
      </c>
      <c r="T137" s="25"/>
      <c r="U137" s="25"/>
      <c r="V137" s="25"/>
      <c r="W137" s="25"/>
      <c r="X137" s="25"/>
      <c r="Y137" s="25"/>
      <c r="Z137" s="25"/>
      <c r="AA137" s="25"/>
      <c r="AB137" s="25">
        <v>2</v>
      </c>
      <c r="AC137" s="25"/>
      <c r="AD137" s="25"/>
      <c r="AE137" s="25">
        <v>45</v>
      </c>
      <c r="AF137" s="25">
        <v>10</v>
      </c>
    </row>
    <row r="138" spans="1:32" ht="14.25" customHeight="1">
      <c r="A138" s="91" t="s">
        <v>593</v>
      </c>
      <c r="B138" s="25">
        <v>640</v>
      </c>
      <c r="C138" s="25">
        <v>464</v>
      </c>
      <c r="D138" s="25">
        <v>100</v>
      </c>
      <c r="E138" s="25">
        <v>4</v>
      </c>
      <c r="F138" s="25">
        <v>1</v>
      </c>
      <c r="G138" s="25">
        <v>53</v>
      </c>
      <c r="H138" s="25">
        <v>110</v>
      </c>
      <c r="I138" s="25">
        <v>125</v>
      </c>
      <c r="J138" s="25"/>
      <c r="K138" s="25"/>
      <c r="L138" s="25">
        <v>71</v>
      </c>
      <c r="M138" s="25"/>
      <c r="N138" s="25"/>
      <c r="O138" s="25"/>
      <c r="P138" s="25"/>
      <c r="Q138" s="25"/>
      <c r="R138" s="25">
        <v>5</v>
      </c>
      <c r="S138" s="25">
        <v>2</v>
      </c>
      <c r="T138" s="25"/>
      <c r="U138" s="25"/>
      <c r="V138" s="25"/>
      <c r="W138" s="25"/>
      <c r="X138" s="25">
        <v>62</v>
      </c>
      <c r="Y138" s="25">
        <v>2</v>
      </c>
      <c r="Z138" s="25"/>
      <c r="AA138" s="25">
        <v>60</v>
      </c>
      <c r="AB138" s="25">
        <v>2</v>
      </c>
      <c r="AC138" s="25"/>
      <c r="AD138" s="25">
        <v>16</v>
      </c>
      <c r="AE138" s="25">
        <v>79</v>
      </c>
      <c r="AF138" s="25">
        <v>10</v>
      </c>
    </row>
    <row r="139" spans="1:32" ht="14.25" customHeight="1">
      <c r="A139" s="91" t="s">
        <v>417</v>
      </c>
      <c r="B139" s="25">
        <v>671</v>
      </c>
      <c r="C139" s="25">
        <v>321</v>
      </c>
      <c r="D139" s="25">
        <v>130</v>
      </c>
      <c r="E139" s="25"/>
      <c r="F139" s="25"/>
      <c r="G139" s="25">
        <v>40</v>
      </c>
      <c r="H139" s="25">
        <v>50</v>
      </c>
      <c r="I139" s="25"/>
      <c r="J139" s="25"/>
      <c r="K139" s="25"/>
      <c r="L139" s="25">
        <v>50</v>
      </c>
      <c r="M139" s="25"/>
      <c r="N139" s="25"/>
      <c r="O139" s="25"/>
      <c r="P139" s="25">
        <v>51</v>
      </c>
      <c r="Q139" s="25"/>
      <c r="R139" s="25"/>
      <c r="S139" s="25"/>
      <c r="T139" s="25"/>
      <c r="U139" s="25"/>
      <c r="V139" s="25"/>
      <c r="W139" s="25"/>
      <c r="X139" s="25"/>
      <c r="Y139" s="25"/>
      <c r="Z139" s="25"/>
      <c r="AA139" s="25"/>
      <c r="AB139" s="25">
        <v>11</v>
      </c>
      <c r="AC139" s="25"/>
      <c r="AD139" s="25">
        <v>20</v>
      </c>
      <c r="AE139" s="25">
        <v>60</v>
      </c>
      <c r="AF139" s="25">
        <v>259</v>
      </c>
    </row>
    <row r="140" spans="1:32" ht="14.25" customHeight="1">
      <c r="A140" s="91" t="s">
        <v>202</v>
      </c>
      <c r="B140" s="25">
        <v>2304</v>
      </c>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row>
    <row r="141" spans="1:32" ht="14.25" customHeight="1">
      <c r="A141" s="91" t="s">
        <v>594</v>
      </c>
      <c r="B141" s="25">
        <v>2034</v>
      </c>
      <c r="C141" s="25">
        <v>1334</v>
      </c>
      <c r="D141" s="25">
        <v>300</v>
      </c>
      <c r="E141" s="25">
        <v>300</v>
      </c>
      <c r="F141" s="25">
        <v>40</v>
      </c>
      <c r="G141" s="25">
        <v>120</v>
      </c>
      <c r="H141" s="25">
        <v>150</v>
      </c>
      <c r="I141" s="25">
        <v>10</v>
      </c>
      <c r="J141" s="25"/>
      <c r="K141" s="25"/>
      <c r="L141" s="25">
        <v>80</v>
      </c>
      <c r="M141" s="25"/>
      <c r="N141" s="25"/>
      <c r="O141" s="25"/>
      <c r="P141" s="25">
        <v>334</v>
      </c>
      <c r="Q141" s="25"/>
      <c r="R141" s="25">
        <v>100</v>
      </c>
      <c r="S141" s="25"/>
      <c r="T141" s="25"/>
      <c r="U141" s="25"/>
      <c r="V141" s="25"/>
      <c r="W141" s="25"/>
      <c r="X141" s="25"/>
      <c r="Y141" s="25"/>
      <c r="Z141" s="25"/>
      <c r="AA141" s="25"/>
      <c r="AB141" s="25">
        <v>100</v>
      </c>
      <c r="AC141" s="25"/>
      <c r="AD141" s="25">
        <v>100</v>
      </c>
      <c r="AE141" s="25"/>
      <c r="AF141" s="25">
        <v>400</v>
      </c>
    </row>
    <row r="142" spans="1:32" ht="14.25" customHeight="1">
      <c r="A142" s="91" t="s">
        <v>595</v>
      </c>
      <c r="B142" s="25">
        <v>270</v>
      </c>
      <c r="C142" s="25">
        <v>85</v>
      </c>
      <c r="D142" s="25">
        <v>60</v>
      </c>
      <c r="E142" s="25">
        <v>5</v>
      </c>
      <c r="F142" s="25"/>
      <c r="G142" s="25"/>
      <c r="H142" s="25">
        <v>20</v>
      </c>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v>105</v>
      </c>
      <c r="AF142" s="25">
        <v>80</v>
      </c>
    </row>
    <row r="143" spans="1:32" ht="14.25" customHeight="1">
      <c r="A143" s="91" t="s">
        <v>422</v>
      </c>
      <c r="B143" s="25">
        <v>2219</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row>
    <row r="144" spans="1:32" ht="14.25" customHeight="1">
      <c r="A144" s="91" t="s">
        <v>596</v>
      </c>
      <c r="B144" s="25">
        <v>2219</v>
      </c>
      <c r="C144" s="25">
        <v>1251</v>
      </c>
      <c r="D144" s="25">
        <v>792</v>
      </c>
      <c r="E144" s="25"/>
      <c r="F144" s="25"/>
      <c r="G144" s="25"/>
      <c r="H144" s="25"/>
      <c r="I144" s="25"/>
      <c r="J144" s="25"/>
      <c r="K144" s="25">
        <v>280</v>
      </c>
      <c r="L144" s="25"/>
      <c r="M144" s="25"/>
      <c r="N144" s="25"/>
      <c r="O144" s="25"/>
      <c r="P144" s="25">
        <v>179</v>
      </c>
      <c r="Q144" s="25"/>
      <c r="R144" s="25">
        <v>60</v>
      </c>
      <c r="S144" s="25"/>
      <c r="T144" s="25"/>
      <c r="U144" s="25"/>
      <c r="V144" s="25"/>
      <c r="W144" s="25"/>
      <c r="X144" s="25"/>
      <c r="Y144" s="25"/>
      <c r="Z144" s="25"/>
      <c r="AA144" s="25"/>
      <c r="AB144" s="25">
        <v>56</v>
      </c>
      <c r="AC144" s="25"/>
      <c r="AD144" s="25">
        <v>152</v>
      </c>
      <c r="AE144" s="25"/>
      <c r="AF144" s="25">
        <v>700</v>
      </c>
    </row>
    <row r="145" spans="1:32" ht="14.25" customHeight="1">
      <c r="A145" s="91" t="s">
        <v>597</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row>
    <row r="146" spans="1:32" ht="14.25" customHeight="1">
      <c r="A146" s="91" t="s">
        <v>426</v>
      </c>
      <c r="B146" s="25">
        <v>2200</v>
      </c>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row>
    <row r="147" spans="1:32" ht="14.25" customHeight="1">
      <c r="A147" s="91" t="s">
        <v>598</v>
      </c>
      <c r="B147" s="25">
        <v>880</v>
      </c>
      <c r="C147" s="25">
        <v>520</v>
      </c>
      <c r="D147" s="25">
        <v>330</v>
      </c>
      <c r="E147" s="25"/>
      <c r="F147" s="25"/>
      <c r="G147" s="25">
        <v>10</v>
      </c>
      <c r="H147" s="25">
        <v>20</v>
      </c>
      <c r="I147" s="25"/>
      <c r="J147" s="25"/>
      <c r="K147" s="25">
        <v>40</v>
      </c>
      <c r="L147" s="25"/>
      <c r="M147" s="25">
        <v>50</v>
      </c>
      <c r="N147" s="25"/>
      <c r="O147" s="25"/>
      <c r="P147" s="25">
        <v>70</v>
      </c>
      <c r="Q147" s="25"/>
      <c r="R147" s="25">
        <v>20</v>
      </c>
      <c r="S147" s="25"/>
      <c r="T147" s="25"/>
      <c r="U147" s="25"/>
      <c r="V147" s="25"/>
      <c r="W147" s="25"/>
      <c r="X147" s="25"/>
      <c r="Y147" s="25"/>
      <c r="Z147" s="25"/>
      <c r="AA147" s="25"/>
      <c r="AB147" s="25">
        <v>40</v>
      </c>
      <c r="AC147" s="25"/>
      <c r="AD147" s="25">
        <v>70</v>
      </c>
      <c r="AE147" s="25"/>
      <c r="AF147" s="25">
        <v>230</v>
      </c>
    </row>
    <row r="148" spans="1:32" ht="14.25" customHeight="1">
      <c r="A148" s="91" t="s">
        <v>599</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row>
    <row r="149" spans="1:32" ht="14.25" customHeight="1">
      <c r="A149" s="91" t="s">
        <v>600</v>
      </c>
      <c r="B149" s="25">
        <v>1310</v>
      </c>
      <c r="C149" s="25">
        <v>445</v>
      </c>
      <c r="D149" s="25">
        <v>160</v>
      </c>
      <c r="E149" s="25"/>
      <c r="F149" s="25"/>
      <c r="G149" s="25"/>
      <c r="H149" s="25"/>
      <c r="I149" s="25">
        <v>45</v>
      </c>
      <c r="J149" s="25"/>
      <c r="K149" s="25">
        <v>60</v>
      </c>
      <c r="L149" s="25">
        <v>70</v>
      </c>
      <c r="M149" s="25">
        <v>110</v>
      </c>
      <c r="N149" s="25"/>
      <c r="O149" s="25"/>
      <c r="P149" s="25"/>
      <c r="Q149" s="25"/>
      <c r="R149" s="25">
        <v>20</v>
      </c>
      <c r="S149" s="25"/>
      <c r="T149" s="25"/>
      <c r="U149" s="25"/>
      <c r="V149" s="25"/>
      <c r="W149" s="25"/>
      <c r="X149" s="25">
        <v>100</v>
      </c>
      <c r="Y149" s="25">
        <v>100</v>
      </c>
      <c r="Z149" s="25"/>
      <c r="AA149" s="25"/>
      <c r="AB149" s="25"/>
      <c r="AC149" s="25"/>
      <c r="AD149" s="25"/>
      <c r="AE149" s="25"/>
      <c r="AF149" s="25">
        <v>745</v>
      </c>
    </row>
    <row r="150" spans="1:32" ht="14.25" customHeight="1">
      <c r="A150" s="91" t="s">
        <v>601</v>
      </c>
      <c r="B150" s="25">
        <v>10</v>
      </c>
      <c r="C150" s="25">
        <v>10</v>
      </c>
      <c r="D150" s="25">
        <v>10</v>
      </c>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row>
    <row r="151" spans="1:32" ht="14.25" customHeight="1">
      <c r="A151" s="91" t="s">
        <v>451</v>
      </c>
      <c r="B151" s="25">
        <v>870</v>
      </c>
      <c r="C151" s="25">
        <v>655</v>
      </c>
      <c r="D151" s="25">
        <v>285</v>
      </c>
      <c r="E151" s="25"/>
      <c r="F151" s="25"/>
      <c r="G151" s="25">
        <v>30</v>
      </c>
      <c r="H151" s="25">
        <v>90</v>
      </c>
      <c r="I151" s="25"/>
      <c r="J151" s="25"/>
      <c r="K151" s="25"/>
      <c r="L151" s="25">
        <v>140</v>
      </c>
      <c r="M151" s="25"/>
      <c r="N151" s="25"/>
      <c r="O151" s="25"/>
      <c r="P151" s="25">
        <v>110</v>
      </c>
      <c r="Q151" s="25"/>
      <c r="R151" s="25">
        <v>25</v>
      </c>
      <c r="S151" s="25">
        <v>30</v>
      </c>
      <c r="T151" s="25"/>
      <c r="U151" s="25"/>
      <c r="V151" s="25"/>
      <c r="W151" s="25"/>
      <c r="X151" s="25"/>
      <c r="Y151" s="25"/>
      <c r="Z151" s="25"/>
      <c r="AA151" s="25"/>
      <c r="AB151" s="25">
        <v>35</v>
      </c>
      <c r="AC151" s="25"/>
      <c r="AD151" s="25">
        <v>45</v>
      </c>
      <c r="AE151" s="25"/>
      <c r="AF151" s="25">
        <v>80</v>
      </c>
    </row>
    <row r="152" spans="1:32" ht="14.25" customHeight="1">
      <c r="A152" s="91" t="s">
        <v>361</v>
      </c>
      <c r="B152" s="25">
        <v>5726</v>
      </c>
      <c r="C152" s="25">
        <v>706</v>
      </c>
      <c r="D152" s="25">
        <v>210</v>
      </c>
      <c r="E152" s="25">
        <v>80</v>
      </c>
      <c r="F152" s="25"/>
      <c r="G152" s="25">
        <v>10</v>
      </c>
      <c r="H152" s="25">
        <v>130</v>
      </c>
      <c r="I152" s="25">
        <v>70</v>
      </c>
      <c r="J152" s="25"/>
      <c r="K152" s="25">
        <v>120</v>
      </c>
      <c r="L152" s="25">
        <v>40</v>
      </c>
      <c r="M152" s="25"/>
      <c r="N152" s="25"/>
      <c r="O152" s="25"/>
      <c r="P152" s="25">
        <v>46</v>
      </c>
      <c r="Q152" s="25"/>
      <c r="R152" s="25">
        <v>23</v>
      </c>
      <c r="S152" s="25"/>
      <c r="T152" s="25"/>
      <c r="U152" s="25"/>
      <c r="V152" s="25"/>
      <c r="W152" s="25"/>
      <c r="X152" s="25"/>
      <c r="Y152" s="25"/>
      <c r="Z152" s="25"/>
      <c r="AA152" s="25"/>
      <c r="AB152" s="25">
        <v>62</v>
      </c>
      <c r="AC152" s="25"/>
      <c r="AD152" s="25">
        <v>45</v>
      </c>
      <c r="AE152" s="25">
        <v>150</v>
      </c>
      <c r="AF152" s="25">
        <v>4740</v>
      </c>
    </row>
    <row r="153" spans="1:32" ht="14.25" customHeight="1">
      <c r="A153" s="91" t="s">
        <v>437</v>
      </c>
      <c r="B153" s="25">
        <v>880</v>
      </c>
      <c r="C153" s="25">
        <v>700</v>
      </c>
      <c r="D153" s="25">
        <v>260</v>
      </c>
      <c r="E153" s="25">
        <v>100</v>
      </c>
      <c r="F153" s="25"/>
      <c r="G153" s="25">
        <v>50</v>
      </c>
      <c r="H153" s="25">
        <v>50</v>
      </c>
      <c r="I153" s="25">
        <v>50</v>
      </c>
      <c r="J153" s="25"/>
      <c r="K153" s="25"/>
      <c r="L153" s="25">
        <v>100</v>
      </c>
      <c r="M153" s="25"/>
      <c r="N153" s="25"/>
      <c r="O153" s="25"/>
      <c r="P153" s="25">
        <v>90</v>
      </c>
      <c r="Q153" s="25"/>
      <c r="R153" s="25">
        <v>20</v>
      </c>
      <c r="S153" s="25">
        <v>50</v>
      </c>
      <c r="T153" s="25"/>
      <c r="U153" s="25"/>
      <c r="V153" s="25"/>
      <c r="W153" s="25"/>
      <c r="X153" s="25"/>
      <c r="Y153" s="25"/>
      <c r="Z153" s="25"/>
      <c r="AA153" s="25"/>
      <c r="AB153" s="25">
        <v>40</v>
      </c>
      <c r="AC153" s="25"/>
      <c r="AD153" s="25">
        <v>60</v>
      </c>
      <c r="AE153" s="25"/>
      <c r="AF153" s="25">
        <v>10</v>
      </c>
    </row>
    <row r="154" spans="1:32" ht="14.25" customHeight="1">
      <c r="A154" s="91" t="s">
        <v>430</v>
      </c>
      <c r="B154" s="25">
        <v>570</v>
      </c>
      <c r="C154" s="25">
        <v>118</v>
      </c>
      <c r="D154" s="25">
        <v>60</v>
      </c>
      <c r="E154" s="25">
        <v>30</v>
      </c>
      <c r="F154" s="25"/>
      <c r="G154" s="25">
        <v>8</v>
      </c>
      <c r="H154" s="25">
        <v>20</v>
      </c>
      <c r="I154" s="25"/>
      <c r="J154" s="25"/>
      <c r="K154" s="25"/>
      <c r="L154" s="25"/>
      <c r="M154" s="25"/>
      <c r="N154" s="25"/>
      <c r="O154" s="25"/>
      <c r="P154" s="25"/>
      <c r="Q154" s="25"/>
      <c r="R154" s="25">
        <v>20</v>
      </c>
      <c r="S154" s="25"/>
      <c r="T154" s="25"/>
      <c r="U154" s="25"/>
      <c r="V154" s="25"/>
      <c r="W154" s="25"/>
      <c r="X154" s="25"/>
      <c r="Y154" s="25"/>
      <c r="Z154" s="25"/>
      <c r="AA154" s="25"/>
      <c r="AB154" s="25">
        <v>10</v>
      </c>
      <c r="AC154" s="25"/>
      <c r="AD154" s="25">
        <v>22</v>
      </c>
      <c r="AE154" s="25">
        <v>80</v>
      </c>
      <c r="AF154" s="25">
        <v>320</v>
      </c>
    </row>
    <row r="155" spans="1:32" ht="14.25" customHeight="1">
      <c r="A155" s="91" t="s">
        <v>439</v>
      </c>
      <c r="B155" s="25">
        <v>430</v>
      </c>
      <c r="C155" s="25">
        <v>270</v>
      </c>
      <c r="D155" s="25">
        <v>205</v>
      </c>
      <c r="E155" s="25"/>
      <c r="F155" s="25"/>
      <c r="G155" s="25">
        <v>10</v>
      </c>
      <c r="H155" s="25">
        <v>30</v>
      </c>
      <c r="I155" s="25">
        <v>5</v>
      </c>
      <c r="J155" s="25"/>
      <c r="K155" s="25"/>
      <c r="L155" s="25">
        <v>20</v>
      </c>
      <c r="M155" s="25"/>
      <c r="N155" s="25"/>
      <c r="O155" s="25"/>
      <c r="P155" s="25"/>
      <c r="Q155" s="25"/>
      <c r="R155" s="25">
        <v>20</v>
      </c>
      <c r="S155" s="25"/>
      <c r="T155" s="25"/>
      <c r="U155" s="25"/>
      <c r="V155" s="25"/>
      <c r="W155" s="25"/>
      <c r="X155" s="25"/>
      <c r="Y155" s="25"/>
      <c r="Z155" s="25"/>
      <c r="AA155" s="25"/>
      <c r="AB155" s="25"/>
      <c r="AC155" s="25"/>
      <c r="AD155" s="25">
        <v>28</v>
      </c>
      <c r="AE155" s="25"/>
      <c r="AF155" s="25">
        <v>112</v>
      </c>
    </row>
    <row r="156" spans="1:32" ht="14.25" customHeight="1">
      <c r="A156" s="91" t="s">
        <v>453</v>
      </c>
      <c r="B156" s="25">
        <v>390</v>
      </c>
      <c r="C156" s="25">
        <v>130</v>
      </c>
      <c r="D156" s="25">
        <v>80</v>
      </c>
      <c r="E156" s="25"/>
      <c r="F156" s="25"/>
      <c r="G156" s="25">
        <v>5</v>
      </c>
      <c r="H156" s="25">
        <v>10</v>
      </c>
      <c r="I156" s="25"/>
      <c r="J156" s="25"/>
      <c r="K156" s="25"/>
      <c r="L156" s="25">
        <v>35</v>
      </c>
      <c r="M156" s="25"/>
      <c r="N156" s="25"/>
      <c r="O156" s="25"/>
      <c r="P156" s="25"/>
      <c r="Q156" s="25"/>
      <c r="R156" s="25"/>
      <c r="S156" s="25"/>
      <c r="T156" s="25"/>
      <c r="U156" s="25"/>
      <c r="V156" s="25"/>
      <c r="W156" s="25"/>
      <c r="X156" s="25"/>
      <c r="Y156" s="25"/>
      <c r="Z156" s="25"/>
      <c r="AA156" s="25"/>
      <c r="AB156" s="25"/>
      <c r="AC156" s="25"/>
      <c r="AD156" s="25"/>
      <c r="AE156" s="25"/>
      <c r="AF156" s="25">
        <v>260</v>
      </c>
    </row>
    <row r="157" spans="1:32" ht="14.25" customHeight="1">
      <c r="A157" s="91" t="s">
        <v>366</v>
      </c>
      <c r="B157" s="25">
        <v>2730</v>
      </c>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row>
    <row r="158" spans="1:32" ht="14.25" customHeight="1">
      <c r="A158" s="91" t="s">
        <v>602</v>
      </c>
      <c r="B158" s="25">
        <v>1630</v>
      </c>
      <c r="C158" s="25">
        <v>1100</v>
      </c>
      <c r="D158" s="25">
        <v>350</v>
      </c>
      <c r="E158" s="25">
        <v>90</v>
      </c>
      <c r="F158" s="25"/>
      <c r="G158" s="25">
        <v>40</v>
      </c>
      <c r="H158" s="25">
        <v>150</v>
      </c>
      <c r="I158" s="25">
        <v>20</v>
      </c>
      <c r="J158" s="25"/>
      <c r="K158" s="25">
        <v>10</v>
      </c>
      <c r="L158" s="25">
        <v>200</v>
      </c>
      <c r="M158" s="25"/>
      <c r="N158" s="25"/>
      <c r="O158" s="25"/>
      <c r="P158" s="25">
        <v>240</v>
      </c>
      <c r="Q158" s="25"/>
      <c r="R158" s="25">
        <v>80</v>
      </c>
      <c r="S158" s="25">
        <v>40</v>
      </c>
      <c r="T158" s="25"/>
      <c r="U158" s="25"/>
      <c r="V158" s="25"/>
      <c r="W158" s="25"/>
      <c r="X158" s="25">
        <v>120</v>
      </c>
      <c r="Y158" s="25">
        <v>10</v>
      </c>
      <c r="Z158" s="25">
        <v>110</v>
      </c>
      <c r="AA158" s="25"/>
      <c r="AB158" s="25">
        <v>55</v>
      </c>
      <c r="AC158" s="25"/>
      <c r="AD158" s="25">
        <v>56</v>
      </c>
      <c r="AE158" s="25">
        <v>40</v>
      </c>
      <c r="AF158" s="25">
        <v>139</v>
      </c>
    </row>
    <row r="159" spans="1:32" ht="14.25" customHeight="1">
      <c r="A159" s="91" t="s">
        <v>603</v>
      </c>
      <c r="B159" s="25">
        <v>250</v>
      </c>
      <c r="C159" s="25">
        <v>155</v>
      </c>
      <c r="D159" s="25">
        <v>45</v>
      </c>
      <c r="E159" s="25">
        <v>20</v>
      </c>
      <c r="F159" s="25"/>
      <c r="G159" s="25"/>
      <c r="H159" s="25">
        <v>20</v>
      </c>
      <c r="I159" s="25"/>
      <c r="J159" s="25"/>
      <c r="K159" s="25"/>
      <c r="L159" s="25">
        <v>50</v>
      </c>
      <c r="M159" s="25"/>
      <c r="N159" s="25"/>
      <c r="O159" s="25">
        <v>20</v>
      </c>
      <c r="P159" s="25"/>
      <c r="Q159" s="25"/>
      <c r="R159" s="25">
        <v>10</v>
      </c>
      <c r="S159" s="25">
        <v>10</v>
      </c>
      <c r="T159" s="25">
        <v>15</v>
      </c>
      <c r="U159" s="25"/>
      <c r="V159" s="25"/>
      <c r="W159" s="25">
        <v>15</v>
      </c>
      <c r="X159" s="25">
        <v>30</v>
      </c>
      <c r="Y159" s="25"/>
      <c r="Z159" s="25">
        <v>30</v>
      </c>
      <c r="AA159" s="25"/>
      <c r="AB159" s="25"/>
      <c r="AC159" s="25"/>
      <c r="AD159" s="25">
        <v>10</v>
      </c>
      <c r="AE159" s="25"/>
      <c r="AF159" s="25">
        <v>20</v>
      </c>
    </row>
    <row r="160" spans="1:32" ht="14.25" customHeight="1">
      <c r="A160" s="91" t="s">
        <v>604</v>
      </c>
      <c r="B160" s="25">
        <v>310</v>
      </c>
      <c r="C160" s="25">
        <v>213</v>
      </c>
      <c r="D160" s="25">
        <v>40</v>
      </c>
      <c r="E160" s="25">
        <v>20</v>
      </c>
      <c r="F160" s="25"/>
      <c r="G160" s="25">
        <v>4</v>
      </c>
      <c r="H160" s="25">
        <v>12</v>
      </c>
      <c r="I160" s="25"/>
      <c r="J160" s="25"/>
      <c r="K160" s="25"/>
      <c r="L160" s="25">
        <v>117</v>
      </c>
      <c r="M160" s="25"/>
      <c r="N160" s="25"/>
      <c r="O160" s="25"/>
      <c r="P160" s="25">
        <v>20</v>
      </c>
      <c r="Q160" s="25"/>
      <c r="R160" s="25"/>
      <c r="S160" s="25">
        <v>10</v>
      </c>
      <c r="T160" s="25"/>
      <c r="U160" s="25"/>
      <c r="V160" s="25"/>
      <c r="W160" s="25"/>
      <c r="X160" s="25">
        <v>30</v>
      </c>
      <c r="Y160" s="25">
        <v>30</v>
      </c>
      <c r="Z160" s="25"/>
      <c r="AA160" s="25"/>
      <c r="AB160" s="25"/>
      <c r="AC160" s="25"/>
      <c r="AD160" s="25">
        <v>27</v>
      </c>
      <c r="AE160" s="25"/>
      <c r="AF160" s="25">
        <v>30</v>
      </c>
    </row>
    <row r="161" spans="1:32" ht="14.25" customHeight="1">
      <c r="A161" s="91" t="s">
        <v>605</v>
      </c>
      <c r="B161" s="25">
        <v>210</v>
      </c>
      <c r="C161" s="25">
        <v>99.4</v>
      </c>
      <c r="D161" s="25">
        <v>25.74</v>
      </c>
      <c r="E161" s="25"/>
      <c r="F161" s="25"/>
      <c r="G161" s="25">
        <v>0.06</v>
      </c>
      <c r="H161" s="25">
        <v>1.8</v>
      </c>
      <c r="I161" s="25">
        <v>1.8</v>
      </c>
      <c r="J161" s="25"/>
      <c r="K161" s="25"/>
      <c r="L161" s="25">
        <v>70</v>
      </c>
      <c r="M161" s="25"/>
      <c r="N161" s="25"/>
      <c r="O161" s="25"/>
      <c r="P161" s="25"/>
      <c r="Q161" s="25"/>
      <c r="R161" s="25"/>
      <c r="S161" s="25">
        <v>40</v>
      </c>
      <c r="T161" s="25">
        <v>40</v>
      </c>
      <c r="U161" s="25"/>
      <c r="V161" s="25"/>
      <c r="W161" s="25">
        <v>40</v>
      </c>
      <c r="X161" s="25"/>
      <c r="Y161" s="25"/>
      <c r="Z161" s="25"/>
      <c r="AA161" s="25"/>
      <c r="AB161" s="25">
        <v>5.8</v>
      </c>
      <c r="AC161" s="25"/>
      <c r="AD161" s="25">
        <v>6.8</v>
      </c>
      <c r="AE161" s="25"/>
      <c r="AF161" s="25">
        <v>18</v>
      </c>
    </row>
    <row r="162" spans="1:32" ht="14.25" customHeight="1">
      <c r="A162" s="91" t="s">
        <v>606</v>
      </c>
      <c r="B162" s="25">
        <v>330</v>
      </c>
      <c r="C162" s="25">
        <v>146</v>
      </c>
      <c r="D162" s="25">
        <v>50</v>
      </c>
      <c r="E162" s="25">
        <v>30</v>
      </c>
      <c r="F162" s="25"/>
      <c r="G162" s="25">
        <v>1</v>
      </c>
      <c r="H162" s="25">
        <v>6</v>
      </c>
      <c r="I162" s="25">
        <v>3</v>
      </c>
      <c r="J162" s="25"/>
      <c r="K162" s="25"/>
      <c r="L162" s="25">
        <v>56</v>
      </c>
      <c r="M162" s="25"/>
      <c r="N162" s="25"/>
      <c r="O162" s="25"/>
      <c r="P162" s="25"/>
      <c r="Q162" s="25"/>
      <c r="R162" s="25">
        <v>30</v>
      </c>
      <c r="S162" s="25">
        <v>45</v>
      </c>
      <c r="T162" s="25">
        <v>35</v>
      </c>
      <c r="U162" s="25">
        <v>25</v>
      </c>
      <c r="V162" s="25">
        <v>10</v>
      </c>
      <c r="W162" s="25"/>
      <c r="X162" s="25"/>
      <c r="Y162" s="25"/>
      <c r="Z162" s="25"/>
      <c r="AA162" s="25"/>
      <c r="AB162" s="25"/>
      <c r="AC162" s="25"/>
      <c r="AD162" s="25"/>
      <c r="AE162" s="25"/>
      <c r="AF162" s="25">
        <v>74</v>
      </c>
    </row>
    <row r="163" spans="1:32" ht="14.25" customHeight="1">
      <c r="A163" s="91" t="s">
        <v>376</v>
      </c>
      <c r="B163" s="25">
        <v>5260</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row>
    <row r="164" spans="1:32" ht="14.25" customHeight="1">
      <c r="A164" s="91" t="s">
        <v>607</v>
      </c>
      <c r="B164" s="25">
        <v>1420</v>
      </c>
      <c r="C164" s="25">
        <v>1150</v>
      </c>
      <c r="D164" s="25">
        <v>660</v>
      </c>
      <c r="E164" s="25">
        <v>8</v>
      </c>
      <c r="F164" s="25"/>
      <c r="G164" s="25">
        <v>6</v>
      </c>
      <c r="H164" s="25">
        <v>30</v>
      </c>
      <c r="I164" s="25">
        <v>20</v>
      </c>
      <c r="J164" s="25"/>
      <c r="K164" s="25"/>
      <c r="L164" s="25">
        <v>276</v>
      </c>
      <c r="M164" s="25"/>
      <c r="N164" s="25"/>
      <c r="O164" s="25"/>
      <c r="P164" s="25">
        <v>150</v>
      </c>
      <c r="Q164" s="25"/>
      <c r="R164" s="25">
        <v>100</v>
      </c>
      <c r="S164" s="25">
        <v>70</v>
      </c>
      <c r="T164" s="25"/>
      <c r="U164" s="25"/>
      <c r="V164" s="25"/>
      <c r="W164" s="25"/>
      <c r="X164" s="25"/>
      <c r="Y164" s="25"/>
      <c r="Z164" s="25"/>
      <c r="AA164" s="25"/>
      <c r="AB164" s="25">
        <v>25</v>
      </c>
      <c r="AC164" s="25"/>
      <c r="AD164" s="25">
        <v>75</v>
      </c>
      <c r="AE164" s="25"/>
      <c r="AF164" s="25"/>
    </row>
    <row r="165" spans="1:32" ht="14.25" customHeight="1">
      <c r="A165" s="91" t="s">
        <v>608</v>
      </c>
      <c r="B165" s="25">
        <v>470</v>
      </c>
      <c r="C165" s="25">
        <v>230</v>
      </c>
      <c r="D165" s="25">
        <v>160</v>
      </c>
      <c r="E165" s="25">
        <v>5</v>
      </c>
      <c r="F165" s="25"/>
      <c r="G165" s="25">
        <v>5</v>
      </c>
      <c r="H165" s="25">
        <v>20</v>
      </c>
      <c r="I165" s="25"/>
      <c r="J165" s="25"/>
      <c r="K165" s="25"/>
      <c r="L165" s="25">
        <v>10</v>
      </c>
      <c r="M165" s="25"/>
      <c r="N165" s="25"/>
      <c r="O165" s="25">
        <v>30</v>
      </c>
      <c r="P165" s="25"/>
      <c r="Q165" s="25"/>
      <c r="R165" s="25">
        <v>20</v>
      </c>
      <c r="S165" s="25">
        <v>10</v>
      </c>
      <c r="T165" s="25"/>
      <c r="U165" s="25"/>
      <c r="V165" s="25"/>
      <c r="W165" s="25"/>
      <c r="X165" s="25"/>
      <c r="Y165" s="25"/>
      <c r="Z165" s="25"/>
      <c r="AA165" s="25"/>
      <c r="AB165" s="25">
        <v>50</v>
      </c>
      <c r="AC165" s="25"/>
      <c r="AD165" s="25">
        <v>80</v>
      </c>
      <c r="AE165" s="25">
        <v>10</v>
      </c>
      <c r="AF165" s="25">
        <v>70</v>
      </c>
    </row>
    <row r="166" spans="1:32" ht="14.25" customHeight="1">
      <c r="A166" s="91" t="s">
        <v>609</v>
      </c>
      <c r="B166" s="25">
        <v>470</v>
      </c>
      <c r="C166" s="25">
        <v>228.8</v>
      </c>
      <c r="D166" s="25">
        <v>100</v>
      </c>
      <c r="E166" s="25">
        <v>50</v>
      </c>
      <c r="F166" s="25"/>
      <c r="G166" s="25">
        <v>4.8</v>
      </c>
      <c r="H166" s="25">
        <v>50</v>
      </c>
      <c r="I166" s="25"/>
      <c r="J166" s="25"/>
      <c r="K166" s="25"/>
      <c r="L166" s="25">
        <v>24</v>
      </c>
      <c r="M166" s="25"/>
      <c r="N166" s="25"/>
      <c r="O166" s="25"/>
      <c r="P166" s="25"/>
      <c r="Q166" s="25"/>
      <c r="R166" s="25"/>
      <c r="S166" s="25"/>
      <c r="T166" s="25"/>
      <c r="U166" s="25"/>
      <c r="V166" s="25"/>
      <c r="W166" s="25"/>
      <c r="X166" s="25"/>
      <c r="Y166" s="25"/>
      <c r="Z166" s="25"/>
      <c r="AA166" s="25"/>
      <c r="AB166" s="25">
        <v>127.2</v>
      </c>
      <c r="AC166" s="25"/>
      <c r="AD166" s="25">
        <v>36</v>
      </c>
      <c r="AE166" s="25"/>
      <c r="AF166" s="25">
        <v>78</v>
      </c>
    </row>
    <row r="167" spans="1:32" ht="14.25" customHeight="1">
      <c r="A167" s="91" t="s">
        <v>610</v>
      </c>
      <c r="B167" s="25">
        <v>430</v>
      </c>
      <c r="C167" s="25">
        <v>95</v>
      </c>
      <c r="D167" s="25">
        <v>40</v>
      </c>
      <c r="E167" s="25"/>
      <c r="F167" s="25"/>
      <c r="G167" s="25">
        <v>5</v>
      </c>
      <c r="H167" s="25">
        <v>10</v>
      </c>
      <c r="I167" s="25">
        <v>10</v>
      </c>
      <c r="J167" s="25"/>
      <c r="K167" s="25"/>
      <c r="L167" s="25">
        <v>30</v>
      </c>
      <c r="M167" s="25"/>
      <c r="N167" s="25"/>
      <c r="O167" s="25"/>
      <c r="P167" s="25"/>
      <c r="Q167" s="25"/>
      <c r="R167" s="25"/>
      <c r="S167" s="25"/>
      <c r="T167" s="25"/>
      <c r="U167" s="25"/>
      <c r="V167" s="25"/>
      <c r="W167" s="25"/>
      <c r="X167" s="25"/>
      <c r="Y167" s="25"/>
      <c r="Z167" s="25"/>
      <c r="AA167" s="25"/>
      <c r="AB167" s="25">
        <v>80</v>
      </c>
      <c r="AC167" s="25"/>
      <c r="AD167" s="25"/>
      <c r="AE167" s="25"/>
      <c r="AF167" s="25">
        <v>255</v>
      </c>
    </row>
    <row r="168" spans="1:32" ht="14.25" customHeight="1">
      <c r="A168" s="91" t="s">
        <v>611</v>
      </c>
      <c r="B168" s="25">
        <v>380</v>
      </c>
      <c r="C168" s="25">
        <v>90</v>
      </c>
      <c r="D168" s="25">
        <v>38</v>
      </c>
      <c r="E168" s="25"/>
      <c r="F168" s="25"/>
      <c r="G168" s="25">
        <v>2</v>
      </c>
      <c r="H168" s="25">
        <v>10</v>
      </c>
      <c r="I168" s="25">
        <v>10</v>
      </c>
      <c r="J168" s="25"/>
      <c r="K168" s="25"/>
      <c r="L168" s="25">
        <v>30</v>
      </c>
      <c r="M168" s="25"/>
      <c r="N168" s="25"/>
      <c r="O168" s="25"/>
      <c r="P168" s="25"/>
      <c r="Q168" s="25"/>
      <c r="R168" s="25"/>
      <c r="S168" s="25"/>
      <c r="T168" s="25"/>
      <c r="U168" s="25"/>
      <c r="V168" s="25"/>
      <c r="W168" s="25"/>
      <c r="X168" s="25"/>
      <c r="Y168" s="25"/>
      <c r="Z168" s="25"/>
      <c r="AA168" s="25"/>
      <c r="AB168" s="25">
        <v>30</v>
      </c>
      <c r="AC168" s="25"/>
      <c r="AD168" s="25">
        <v>50</v>
      </c>
      <c r="AE168" s="25"/>
      <c r="AF168" s="25">
        <v>210</v>
      </c>
    </row>
    <row r="169" spans="1:32" ht="14.25" customHeight="1">
      <c r="A169" s="91" t="s">
        <v>612</v>
      </c>
      <c r="B169" s="25">
        <v>390</v>
      </c>
      <c r="C169" s="25">
        <v>90</v>
      </c>
      <c r="D169" s="25">
        <v>30</v>
      </c>
      <c r="E169" s="25"/>
      <c r="F169" s="25"/>
      <c r="G169" s="25">
        <v>5</v>
      </c>
      <c r="H169" s="25">
        <v>15</v>
      </c>
      <c r="I169" s="25">
        <v>10</v>
      </c>
      <c r="J169" s="25"/>
      <c r="K169" s="25"/>
      <c r="L169" s="25">
        <v>30</v>
      </c>
      <c r="M169" s="25"/>
      <c r="N169" s="25"/>
      <c r="O169" s="25"/>
      <c r="P169" s="25"/>
      <c r="Q169" s="25"/>
      <c r="R169" s="25"/>
      <c r="S169" s="25"/>
      <c r="T169" s="25"/>
      <c r="U169" s="25"/>
      <c r="V169" s="25"/>
      <c r="W169" s="25"/>
      <c r="X169" s="25"/>
      <c r="Y169" s="25"/>
      <c r="Z169" s="25"/>
      <c r="AA169" s="25"/>
      <c r="AB169" s="25">
        <v>40</v>
      </c>
      <c r="AC169" s="25"/>
      <c r="AD169" s="25">
        <v>50</v>
      </c>
      <c r="AE169" s="25"/>
      <c r="AF169" s="25">
        <v>210</v>
      </c>
    </row>
    <row r="170" spans="1:32" ht="14.25" customHeight="1">
      <c r="A170" s="91" t="s">
        <v>613</v>
      </c>
      <c r="B170" s="25">
        <v>390</v>
      </c>
      <c r="C170" s="25">
        <v>90</v>
      </c>
      <c r="D170" s="25">
        <v>30</v>
      </c>
      <c r="E170" s="25"/>
      <c r="F170" s="25"/>
      <c r="G170" s="25">
        <v>5</v>
      </c>
      <c r="H170" s="25">
        <v>15</v>
      </c>
      <c r="I170" s="25">
        <v>10</v>
      </c>
      <c r="J170" s="25"/>
      <c r="K170" s="25"/>
      <c r="L170" s="25">
        <v>30</v>
      </c>
      <c r="M170" s="25"/>
      <c r="N170" s="25"/>
      <c r="O170" s="25"/>
      <c r="P170" s="25"/>
      <c r="Q170" s="25"/>
      <c r="R170" s="25"/>
      <c r="S170" s="25"/>
      <c r="T170" s="25"/>
      <c r="U170" s="25"/>
      <c r="V170" s="25"/>
      <c r="W170" s="25"/>
      <c r="X170" s="25"/>
      <c r="Y170" s="25"/>
      <c r="Z170" s="25"/>
      <c r="AA170" s="25"/>
      <c r="AB170" s="25">
        <v>50</v>
      </c>
      <c r="AC170" s="25"/>
      <c r="AD170" s="25">
        <v>20</v>
      </c>
      <c r="AE170" s="25"/>
      <c r="AF170" s="25">
        <v>230</v>
      </c>
    </row>
    <row r="171" spans="1:32" ht="14.25" customHeight="1">
      <c r="A171" s="91" t="s">
        <v>614</v>
      </c>
      <c r="B171" s="25">
        <v>1310</v>
      </c>
      <c r="C171" s="25">
        <v>698</v>
      </c>
      <c r="D171" s="25">
        <v>228</v>
      </c>
      <c r="E171" s="25">
        <v>20</v>
      </c>
      <c r="F171" s="25"/>
      <c r="G171" s="25">
        <v>10</v>
      </c>
      <c r="H171" s="25">
        <v>30</v>
      </c>
      <c r="I171" s="25">
        <v>40</v>
      </c>
      <c r="J171" s="25"/>
      <c r="K171" s="25"/>
      <c r="L171" s="25">
        <v>210</v>
      </c>
      <c r="M171" s="25"/>
      <c r="N171" s="25"/>
      <c r="O171" s="25"/>
      <c r="P171" s="25">
        <v>160</v>
      </c>
      <c r="Q171" s="25"/>
      <c r="R171" s="25">
        <v>40</v>
      </c>
      <c r="S171" s="25">
        <v>40</v>
      </c>
      <c r="T171" s="25">
        <v>84</v>
      </c>
      <c r="U171" s="25"/>
      <c r="V171" s="25">
        <v>84</v>
      </c>
      <c r="W171" s="25"/>
      <c r="X171" s="25"/>
      <c r="Y171" s="25"/>
      <c r="Z171" s="25"/>
      <c r="AA171" s="25"/>
      <c r="AB171" s="25">
        <v>25</v>
      </c>
      <c r="AC171" s="25"/>
      <c r="AD171" s="25">
        <v>45</v>
      </c>
      <c r="AE171" s="25"/>
      <c r="AF171" s="25">
        <v>378</v>
      </c>
    </row>
    <row r="172" spans="1:32" ht="14.25" customHeight="1">
      <c r="A172" s="91" t="s">
        <v>388</v>
      </c>
      <c r="B172" s="25">
        <v>1163</v>
      </c>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row>
    <row r="173" spans="1:32" ht="14.25" customHeight="1">
      <c r="A173" s="91" t="s">
        <v>615</v>
      </c>
      <c r="B173" s="25">
        <v>1037</v>
      </c>
      <c r="C173" s="25">
        <v>595</v>
      </c>
      <c r="D173" s="25">
        <v>80</v>
      </c>
      <c r="E173" s="25">
        <v>80</v>
      </c>
      <c r="F173" s="25"/>
      <c r="G173" s="25">
        <v>20</v>
      </c>
      <c r="H173" s="25">
        <v>40</v>
      </c>
      <c r="I173" s="25">
        <v>28</v>
      </c>
      <c r="J173" s="25"/>
      <c r="K173" s="25"/>
      <c r="L173" s="25">
        <v>230</v>
      </c>
      <c r="M173" s="25"/>
      <c r="N173" s="25"/>
      <c r="O173" s="25"/>
      <c r="P173" s="25">
        <v>117</v>
      </c>
      <c r="Q173" s="25"/>
      <c r="R173" s="25">
        <v>20</v>
      </c>
      <c r="S173" s="25">
        <v>60</v>
      </c>
      <c r="T173" s="25"/>
      <c r="U173" s="25"/>
      <c r="V173" s="25"/>
      <c r="W173" s="25"/>
      <c r="X173" s="25"/>
      <c r="Y173" s="25"/>
      <c r="Z173" s="25"/>
      <c r="AA173" s="25"/>
      <c r="AB173" s="25">
        <v>37</v>
      </c>
      <c r="AC173" s="25"/>
      <c r="AD173" s="25">
        <v>65</v>
      </c>
      <c r="AE173" s="25">
        <v>60</v>
      </c>
      <c r="AF173" s="25">
        <v>200</v>
      </c>
    </row>
    <row r="174" spans="1:32" ht="14.25" customHeight="1">
      <c r="A174" s="91" t="s">
        <v>616</v>
      </c>
      <c r="B174" s="25">
        <v>126</v>
      </c>
      <c r="C174" s="25">
        <v>99</v>
      </c>
      <c r="D174" s="25">
        <v>22</v>
      </c>
      <c r="E174" s="25">
        <v>20</v>
      </c>
      <c r="F174" s="25"/>
      <c r="G174" s="25"/>
      <c r="H174" s="25"/>
      <c r="I174" s="25">
        <v>3</v>
      </c>
      <c r="J174" s="25"/>
      <c r="K174" s="25"/>
      <c r="L174" s="25">
        <v>38</v>
      </c>
      <c r="M174" s="25"/>
      <c r="N174" s="25"/>
      <c r="O174" s="25"/>
      <c r="P174" s="25">
        <v>16</v>
      </c>
      <c r="Q174" s="25"/>
      <c r="R174" s="25"/>
      <c r="S174" s="25">
        <v>8</v>
      </c>
      <c r="T174" s="25">
        <v>10</v>
      </c>
      <c r="U174" s="25">
        <v>10</v>
      </c>
      <c r="V174" s="25"/>
      <c r="W174" s="25"/>
      <c r="X174" s="25"/>
      <c r="Y174" s="25"/>
      <c r="Z174" s="25"/>
      <c r="AA174" s="25"/>
      <c r="AB174" s="25">
        <v>3</v>
      </c>
      <c r="AC174" s="25"/>
      <c r="AD174" s="25">
        <v>6</v>
      </c>
      <c r="AE174" s="25"/>
      <c r="AF174" s="25"/>
    </row>
    <row r="175" spans="1:32" ht="14.25" customHeight="1">
      <c r="A175" s="91" t="s">
        <v>392</v>
      </c>
      <c r="B175" s="25">
        <v>1351</v>
      </c>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row>
    <row r="176" spans="1:32" ht="14.25" customHeight="1">
      <c r="A176" s="91" t="s">
        <v>617</v>
      </c>
      <c r="B176" s="25">
        <v>771</v>
      </c>
      <c r="C176" s="25">
        <v>171.2</v>
      </c>
      <c r="D176" s="25">
        <v>60</v>
      </c>
      <c r="E176" s="25"/>
      <c r="F176" s="25">
        <v>1</v>
      </c>
      <c r="G176" s="25">
        <v>5</v>
      </c>
      <c r="H176" s="25">
        <v>15</v>
      </c>
      <c r="I176" s="25">
        <v>3.2</v>
      </c>
      <c r="J176" s="25"/>
      <c r="K176" s="25"/>
      <c r="L176" s="25">
        <v>5</v>
      </c>
      <c r="M176" s="25"/>
      <c r="N176" s="25"/>
      <c r="O176" s="25">
        <v>1</v>
      </c>
      <c r="P176" s="25">
        <v>81</v>
      </c>
      <c r="Q176" s="25"/>
      <c r="R176" s="25">
        <v>20</v>
      </c>
      <c r="S176" s="25"/>
      <c r="T176" s="25"/>
      <c r="U176" s="25"/>
      <c r="V176" s="25"/>
      <c r="W176" s="25"/>
      <c r="X176" s="25"/>
      <c r="Y176" s="25"/>
      <c r="Z176" s="25"/>
      <c r="AA176" s="25"/>
      <c r="AB176" s="25">
        <v>10</v>
      </c>
      <c r="AC176" s="25"/>
      <c r="AD176" s="25">
        <v>19.8</v>
      </c>
      <c r="AE176" s="25"/>
      <c r="AF176" s="25">
        <v>550</v>
      </c>
    </row>
    <row r="177" spans="1:32" ht="14.25" customHeight="1">
      <c r="A177" s="91" t="s">
        <v>618</v>
      </c>
      <c r="B177" s="25">
        <v>480</v>
      </c>
      <c r="C177" s="25">
        <v>162</v>
      </c>
      <c r="D177" s="25">
        <v>84</v>
      </c>
      <c r="E177" s="25"/>
      <c r="F177" s="25">
        <v>1</v>
      </c>
      <c r="G177" s="25">
        <v>2</v>
      </c>
      <c r="H177" s="25">
        <v>15</v>
      </c>
      <c r="I177" s="25">
        <v>3</v>
      </c>
      <c r="J177" s="25"/>
      <c r="K177" s="25"/>
      <c r="L177" s="25">
        <v>55</v>
      </c>
      <c r="M177" s="25"/>
      <c r="N177" s="25"/>
      <c r="O177" s="25">
        <v>2</v>
      </c>
      <c r="P177" s="25"/>
      <c r="Q177" s="25"/>
      <c r="R177" s="25"/>
      <c r="S177" s="25"/>
      <c r="T177" s="25"/>
      <c r="U177" s="25"/>
      <c r="V177" s="25"/>
      <c r="W177" s="25"/>
      <c r="X177" s="25"/>
      <c r="Y177" s="25"/>
      <c r="Z177" s="25"/>
      <c r="AA177" s="25"/>
      <c r="AB177" s="25">
        <v>12</v>
      </c>
      <c r="AC177" s="25"/>
      <c r="AD177" s="25">
        <v>6</v>
      </c>
      <c r="AE177" s="25"/>
      <c r="AF177" s="25">
        <v>300</v>
      </c>
    </row>
    <row r="178" spans="1:32" ht="14.25" customHeight="1">
      <c r="A178" s="91" t="s">
        <v>619</v>
      </c>
      <c r="B178" s="25">
        <v>100</v>
      </c>
      <c r="C178" s="25">
        <v>15.9</v>
      </c>
      <c r="D178" s="25">
        <v>7.9</v>
      </c>
      <c r="E178" s="25"/>
      <c r="F178" s="25">
        <v>1</v>
      </c>
      <c r="G178" s="25">
        <v>1</v>
      </c>
      <c r="H178" s="25">
        <v>1</v>
      </c>
      <c r="I178" s="25">
        <v>1</v>
      </c>
      <c r="J178" s="25"/>
      <c r="K178" s="25"/>
      <c r="L178" s="25">
        <v>1</v>
      </c>
      <c r="M178" s="25"/>
      <c r="N178" s="25"/>
      <c r="O178" s="25">
        <v>3</v>
      </c>
      <c r="P178" s="25"/>
      <c r="Q178" s="25"/>
      <c r="R178" s="25"/>
      <c r="S178" s="25"/>
      <c r="T178" s="25"/>
      <c r="U178" s="25"/>
      <c r="V178" s="25"/>
      <c r="W178" s="25"/>
      <c r="X178" s="25"/>
      <c r="Y178" s="25"/>
      <c r="Z178" s="25"/>
      <c r="AA178" s="25"/>
      <c r="AB178" s="25">
        <v>4.1</v>
      </c>
      <c r="AC178" s="25"/>
      <c r="AD178" s="25"/>
      <c r="AE178" s="25"/>
      <c r="AF178" s="25">
        <v>80</v>
      </c>
    </row>
    <row r="179" spans="1:32" ht="14.25" customHeight="1">
      <c r="A179" s="33" t="s">
        <v>442</v>
      </c>
      <c r="B179" s="25">
        <v>877</v>
      </c>
      <c r="C179" s="25">
        <v>519</v>
      </c>
      <c r="D179" s="25">
        <v>150</v>
      </c>
      <c r="E179" s="25"/>
      <c r="F179" s="25"/>
      <c r="G179" s="25">
        <v>10</v>
      </c>
      <c r="H179" s="25">
        <v>60</v>
      </c>
      <c r="I179" s="25">
        <v>42</v>
      </c>
      <c r="J179" s="25"/>
      <c r="K179" s="25"/>
      <c r="L179" s="25">
        <v>50</v>
      </c>
      <c r="M179" s="25"/>
      <c r="N179" s="25"/>
      <c r="O179" s="25"/>
      <c r="P179" s="25">
        <v>207</v>
      </c>
      <c r="Q179" s="25"/>
      <c r="R179" s="25">
        <v>10</v>
      </c>
      <c r="S179" s="25">
        <v>10</v>
      </c>
      <c r="T179" s="25"/>
      <c r="U179" s="25"/>
      <c r="V179" s="25"/>
      <c r="W179" s="25"/>
      <c r="X179" s="25"/>
      <c r="Y179" s="25"/>
      <c r="Z179" s="25"/>
      <c r="AA179" s="25"/>
      <c r="AB179" s="25">
        <v>49</v>
      </c>
      <c r="AC179" s="25"/>
      <c r="AD179" s="25">
        <v>89</v>
      </c>
      <c r="AE179" s="25"/>
      <c r="AF179" s="25">
        <v>200</v>
      </c>
    </row>
    <row r="180" spans="1:32" ht="14.25" customHeight="1">
      <c r="A180" s="33" t="s">
        <v>444</v>
      </c>
      <c r="B180" s="25">
        <v>839</v>
      </c>
      <c r="C180" s="25">
        <v>367</v>
      </c>
      <c r="D180" s="25">
        <v>85</v>
      </c>
      <c r="E180" s="25"/>
      <c r="F180" s="25"/>
      <c r="G180" s="25">
        <v>12</v>
      </c>
      <c r="H180" s="25">
        <v>38</v>
      </c>
      <c r="I180" s="25">
        <v>13</v>
      </c>
      <c r="J180" s="25"/>
      <c r="K180" s="25"/>
      <c r="L180" s="25">
        <v>130</v>
      </c>
      <c r="M180" s="25"/>
      <c r="N180" s="25"/>
      <c r="O180" s="25"/>
      <c r="P180" s="25">
        <v>89</v>
      </c>
      <c r="Q180" s="25"/>
      <c r="R180" s="25"/>
      <c r="S180" s="25">
        <v>10</v>
      </c>
      <c r="T180" s="25"/>
      <c r="U180" s="25"/>
      <c r="V180" s="25"/>
      <c r="W180" s="25"/>
      <c r="X180" s="25">
        <v>383</v>
      </c>
      <c r="Y180" s="25"/>
      <c r="Z180" s="25">
        <v>133</v>
      </c>
      <c r="AA180" s="25">
        <v>250</v>
      </c>
      <c r="AB180" s="25">
        <v>29</v>
      </c>
      <c r="AC180" s="25"/>
      <c r="AD180" s="25">
        <v>40</v>
      </c>
      <c r="AE180" s="25">
        <v>10</v>
      </c>
      <c r="AF180" s="25"/>
    </row>
    <row r="181" spans="1:32" ht="14.25" customHeight="1">
      <c r="A181" s="33" t="s">
        <v>398</v>
      </c>
      <c r="B181" s="25">
        <v>900</v>
      </c>
      <c r="C181" s="25">
        <v>640</v>
      </c>
      <c r="D181" s="25">
        <v>232</v>
      </c>
      <c r="E181" s="25">
        <v>65</v>
      </c>
      <c r="F181" s="25">
        <v>8</v>
      </c>
      <c r="G181" s="25">
        <v>5</v>
      </c>
      <c r="H181" s="25"/>
      <c r="I181" s="25">
        <v>15</v>
      </c>
      <c r="J181" s="25"/>
      <c r="K181" s="25"/>
      <c r="L181" s="25">
        <v>215</v>
      </c>
      <c r="M181" s="25"/>
      <c r="N181" s="25"/>
      <c r="O181" s="25"/>
      <c r="P181" s="25">
        <v>100</v>
      </c>
      <c r="Q181" s="25"/>
      <c r="R181" s="25">
        <v>50</v>
      </c>
      <c r="S181" s="25">
        <v>100</v>
      </c>
      <c r="T181" s="25"/>
      <c r="U181" s="25"/>
      <c r="V181" s="25"/>
      <c r="W181" s="25"/>
      <c r="X181" s="25"/>
      <c r="Y181" s="25"/>
      <c r="Z181" s="25"/>
      <c r="AA181" s="25"/>
      <c r="AB181" s="25">
        <v>28</v>
      </c>
      <c r="AC181" s="25"/>
      <c r="AD181" s="25">
        <v>32</v>
      </c>
      <c r="AE181" s="25"/>
      <c r="AF181" s="25">
        <v>50</v>
      </c>
    </row>
    <row r="182" spans="1:32" ht="14.25" customHeight="1">
      <c r="A182" s="33" t="s">
        <v>400</v>
      </c>
      <c r="B182" s="25">
        <v>407</v>
      </c>
      <c r="C182" s="25">
        <v>244</v>
      </c>
      <c r="D182" s="25">
        <v>40</v>
      </c>
      <c r="E182" s="25">
        <v>25</v>
      </c>
      <c r="F182" s="25">
        <v>2</v>
      </c>
      <c r="G182" s="25">
        <v>2</v>
      </c>
      <c r="H182" s="25">
        <v>35</v>
      </c>
      <c r="I182" s="25">
        <v>50</v>
      </c>
      <c r="J182" s="25"/>
      <c r="K182" s="25"/>
      <c r="L182" s="25">
        <v>53</v>
      </c>
      <c r="M182" s="25"/>
      <c r="N182" s="25"/>
      <c r="O182" s="25"/>
      <c r="P182" s="25">
        <v>37</v>
      </c>
      <c r="Q182" s="25"/>
      <c r="R182" s="25">
        <v>60</v>
      </c>
      <c r="S182" s="25"/>
      <c r="T182" s="25"/>
      <c r="U182" s="25"/>
      <c r="V182" s="25"/>
      <c r="W182" s="25"/>
      <c r="X182" s="25">
        <v>20</v>
      </c>
      <c r="Y182" s="25"/>
      <c r="Z182" s="25">
        <v>20</v>
      </c>
      <c r="AA182" s="25"/>
      <c r="AB182" s="25">
        <v>18</v>
      </c>
      <c r="AC182" s="25">
        <v>20</v>
      </c>
      <c r="AD182" s="25">
        <v>15</v>
      </c>
      <c r="AE182" s="25">
        <v>30</v>
      </c>
      <c r="AF182" s="25"/>
    </row>
    <row r="183" spans="1:32" ht="14.25" customHeight="1">
      <c r="A183" s="33" t="s">
        <v>402</v>
      </c>
      <c r="B183" s="25">
        <v>273</v>
      </c>
      <c r="C183" s="25">
        <v>229</v>
      </c>
      <c r="D183" s="25">
        <v>110</v>
      </c>
      <c r="E183" s="25">
        <v>20</v>
      </c>
      <c r="F183" s="25">
        <v>0.1</v>
      </c>
      <c r="G183" s="25">
        <v>6</v>
      </c>
      <c r="H183" s="25">
        <v>8</v>
      </c>
      <c r="I183" s="25">
        <v>6.9</v>
      </c>
      <c r="J183" s="25"/>
      <c r="K183" s="25"/>
      <c r="L183" s="25">
        <v>35</v>
      </c>
      <c r="M183" s="25"/>
      <c r="N183" s="25"/>
      <c r="O183" s="25"/>
      <c r="P183" s="25">
        <v>43</v>
      </c>
      <c r="Q183" s="25"/>
      <c r="R183" s="25"/>
      <c r="S183" s="25"/>
      <c r="T183" s="25"/>
      <c r="U183" s="25"/>
      <c r="V183" s="25"/>
      <c r="W183" s="25"/>
      <c r="X183" s="25">
        <v>20</v>
      </c>
      <c r="Y183" s="25">
        <v>10</v>
      </c>
      <c r="Z183" s="25">
        <v>10</v>
      </c>
      <c r="AA183" s="25"/>
      <c r="AB183" s="25">
        <v>18</v>
      </c>
      <c r="AC183" s="25"/>
      <c r="AD183" s="25"/>
      <c r="AE183" s="25"/>
      <c r="AF183" s="25">
        <v>6</v>
      </c>
    </row>
    <row r="184" spans="1:32" ht="14.25" customHeight="1">
      <c r="A184" s="33" t="s">
        <v>404</v>
      </c>
      <c r="B184" s="25">
        <v>734</v>
      </c>
      <c r="C184" s="25">
        <v>514</v>
      </c>
      <c r="D184" s="25">
        <v>20</v>
      </c>
      <c r="E184" s="25"/>
      <c r="F184" s="25"/>
      <c r="G184" s="25">
        <v>10</v>
      </c>
      <c r="H184" s="25">
        <v>50</v>
      </c>
      <c r="I184" s="25">
        <v>40</v>
      </c>
      <c r="J184" s="25"/>
      <c r="K184" s="25"/>
      <c r="L184" s="25">
        <v>230</v>
      </c>
      <c r="M184" s="25"/>
      <c r="N184" s="25"/>
      <c r="O184" s="25"/>
      <c r="P184" s="25">
        <v>164</v>
      </c>
      <c r="Q184" s="25"/>
      <c r="R184" s="25">
        <v>10</v>
      </c>
      <c r="S184" s="25">
        <v>50</v>
      </c>
      <c r="T184" s="25"/>
      <c r="U184" s="25"/>
      <c r="V184" s="25"/>
      <c r="W184" s="25"/>
      <c r="X184" s="25"/>
      <c r="Y184" s="25"/>
      <c r="Z184" s="25"/>
      <c r="AA184" s="25"/>
      <c r="AB184" s="25">
        <v>55</v>
      </c>
      <c r="AC184" s="25"/>
      <c r="AD184" s="25">
        <v>105</v>
      </c>
      <c r="AE184" s="25"/>
      <c r="AF184" s="25"/>
    </row>
    <row r="185" spans="1:32" ht="14.25" customHeight="1">
      <c r="A185" s="33" t="s">
        <v>406</v>
      </c>
      <c r="B185" s="25">
        <v>1160</v>
      </c>
      <c r="C185" s="25">
        <v>870</v>
      </c>
      <c r="D185" s="25">
        <v>420</v>
      </c>
      <c r="E185" s="25"/>
      <c r="F185" s="25"/>
      <c r="G185" s="25">
        <v>30</v>
      </c>
      <c r="H185" s="25">
        <v>160</v>
      </c>
      <c r="I185" s="25">
        <v>40</v>
      </c>
      <c r="J185" s="25"/>
      <c r="K185" s="25"/>
      <c r="L185" s="25">
        <v>10</v>
      </c>
      <c r="M185" s="25"/>
      <c r="N185" s="25"/>
      <c r="O185" s="25"/>
      <c r="P185" s="25">
        <v>210</v>
      </c>
      <c r="Q185" s="25"/>
      <c r="R185" s="25"/>
      <c r="S185" s="25"/>
      <c r="T185" s="25"/>
      <c r="U185" s="25"/>
      <c r="V185" s="25"/>
      <c r="W185" s="25"/>
      <c r="X185" s="25"/>
      <c r="Y185" s="25"/>
      <c r="Z185" s="25"/>
      <c r="AA185" s="25"/>
      <c r="AB185" s="25">
        <v>40</v>
      </c>
      <c r="AC185" s="25"/>
      <c r="AD185" s="25"/>
      <c r="AE185" s="25"/>
      <c r="AF185" s="25">
        <v>250</v>
      </c>
    </row>
    <row r="186" spans="1:32" ht="14.25" customHeight="1">
      <c r="A186" s="91" t="s">
        <v>446</v>
      </c>
      <c r="B186" s="25">
        <v>140</v>
      </c>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v>140</v>
      </c>
    </row>
    <row r="187" spans="1:32" ht="14.25" customHeight="1">
      <c r="A187" s="91" t="s">
        <v>448</v>
      </c>
      <c r="B187" s="25">
        <v>450</v>
      </c>
      <c r="C187" s="25">
        <v>130</v>
      </c>
      <c r="D187" s="25">
        <v>70</v>
      </c>
      <c r="E187" s="25">
        <v>10</v>
      </c>
      <c r="F187" s="25">
        <v>1</v>
      </c>
      <c r="G187" s="25">
        <v>3</v>
      </c>
      <c r="H187" s="25"/>
      <c r="I187" s="25"/>
      <c r="J187" s="25"/>
      <c r="K187" s="25"/>
      <c r="L187" s="25">
        <v>46</v>
      </c>
      <c r="M187" s="25"/>
      <c r="N187" s="25"/>
      <c r="O187" s="25"/>
      <c r="P187" s="25"/>
      <c r="Q187" s="25"/>
      <c r="R187" s="25"/>
      <c r="S187" s="25"/>
      <c r="T187" s="25"/>
      <c r="U187" s="25"/>
      <c r="V187" s="25"/>
      <c r="W187" s="25"/>
      <c r="X187" s="25">
        <v>5</v>
      </c>
      <c r="Y187" s="25"/>
      <c r="Z187" s="25">
        <v>5</v>
      </c>
      <c r="AA187" s="25"/>
      <c r="AB187" s="25">
        <v>5</v>
      </c>
      <c r="AC187" s="25"/>
      <c r="AD187" s="25">
        <v>10</v>
      </c>
      <c r="AE187" s="25"/>
      <c r="AF187" s="25">
        <v>300</v>
      </c>
    </row>
    <row r="188" spans="1:32" ht="14.25" customHeight="1">
      <c r="A188" s="91" t="s">
        <v>620</v>
      </c>
      <c r="B188" s="25">
        <v>400</v>
      </c>
      <c r="C188" s="25">
        <v>170</v>
      </c>
      <c r="D188" s="25">
        <v>50</v>
      </c>
      <c r="E188" s="25"/>
      <c r="F188" s="25"/>
      <c r="G188" s="25">
        <v>10</v>
      </c>
      <c r="H188" s="25">
        <v>60</v>
      </c>
      <c r="I188" s="25">
        <v>30</v>
      </c>
      <c r="J188" s="25"/>
      <c r="K188" s="25"/>
      <c r="L188" s="25">
        <v>20</v>
      </c>
      <c r="M188" s="25"/>
      <c r="N188" s="25"/>
      <c r="O188" s="25"/>
      <c r="P188" s="25"/>
      <c r="Q188" s="25"/>
      <c r="R188" s="25"/>
      <c r="S188" s="25"/>
      <c r="T188" s="25">
        <v>10</v>
      </c>
      <c r="U188" s="25">
        <v>10</v>
      </c>
      <c r="V188" s="25"/>
      <c r="W188" s="25"/>
      <c r="X188" s="25"/>
      <c r="Y188" s="25"/>
      <c r="Z188" s="25"/>
      <c r="AA188" s="25"/>
      <c r="AB188" s="25"/>
      <c r="AC188" s="25"/>
      <c r="AD188" s="25"/>
      <c r="AE188" s="25"/>
      <c r="AF188" s="25">
        <v>220</v>
      </c>
    </row>
    <row r="189" spans="1:32" ht="14.25" customHeight="1">
      <c r="A189" s="91" t="s">
        <v>278</v>
      </c>
      <c r="B189" s="25">
        <v>3120</v>
      </c>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row>
    <row r="190" spans="1:32" ht="14.25" customHeight="1">
      <c r="A190" s="91" t="s">
        <v>621</v>
      </c>
      <c r="B190" s="25">
        <v>1932</v>
      </c>
      <c r="C190" s="25">
        <v>1466</v>
      </c>
      <c r="D190" s="25">
        <v>375</v>
      </c>
      <c r="E190" s="25">
        <v>70</v>
      </c>
      <c r="F190" s="25"/>
      <c r="G190" s="25">
        <v>19</v>
      </c>
      <c r="H190" s="25">
        <v>140</v>
      </c>
      <c r="I190" s="25">
        <v>40</v>
      </c>
      <c r="J190" s="25"/>
      <c r="K190" s="25">
        <v>80</v>
      </c>
      <c r="L190" s="25">
        <v>560</v>
      </c>
      <c r="M190" s="25"/>
      <c r="N190" s="25"/>
      <c r="O190" s="25"/>
      <c r="P190" s="25">
        <v>182</v>
      </c>
      <c r="Q190" s="25"/>
      <c r="R190" s="25">
        <v>28</v>
      </c>
      <c r="S190" s="25">
        <v>50</v>
      </c>
      <c r="T190" s="25"/>
      <c r="U190" s="25"/>
      <c r="V190" s="25"/>
      <c r="W190" s="25"/>
      <c r="X190" s="25">
        <v>30</v>
      </c>
      <c r="Y190" s="25"/>
      <c r="Z190" s="25">
        <v>30</v>
      </c>
      <c r="AA190" s="25"/>
      <c r="AB190" s="25">
        <v>62</v>
      </c>
      <c r="AC190" s="25"/>
      <c r="AD190" s="25">
        <v>120</v>
      </c>
      <c r="AE190" s="25">
        <v>68</v>
      </c>
      <c r="AF190" s="25">
        <v>108</v>
      </c>
    </row>
    <row r="191" spans="1:32" ht="14.25" customHeight="1">
      <c r="A191" s="91" t="s">
        <v>622</v>
      </c>
      <c r="B191" s="25">
        <v>688</v>
      </c>
      <c r="C191" s="25">
        <v>344</v>
      </c>
      <c r="D191" s="25">
        <v>110</v>
      </c>
      <c r="E191" s="25">
        <v>10</v>
      </c>
      <c r="F191" s="25">
        <v>6</v>
      </c>
      <c r="G191" s="25">
        <v>10</v>
      </c>
      <c r="H191" s="25">
        <v>50</v>
      </c>
      <c r="I191" s="25">
        <v>30</v>
      </c>
      <c r="J191" s="25"/>
      <c r="K191" s="25">
        <v>10</v>
      </c>
      <c r="L191" s="25">
        <v>40</v>
      </c>
      <c r="M191" s="25"/>
      <c r="N191" s="25"/>
      <c r="O191" s="25">
        <v>20</v>
      </c>
      <c r="P191" s="25">
        <v>58</v>
      </c>
      <c r="Q191" s="25"/>
      <c r="R191" s="25"/>
      <c r="S191" s="25"/>
      <c r="T191" s="25"/>
      <c r="U191" s="25"/>
      <c r="V191" s="25"/>
      <c r="W191" s="25"/>
      <c r="X191" s="25">
        <v>129.3</v>
      </c>
      <c r="Y191" s="25">
        <v>10</v>
      </c>
      <c r="Z191" s="25">
        <v>119.3</v>
      </c>
      <c r="AA191" s="25"/>
      <c r="AB191" s="25">
        <v>35</v>
      </c>
      <c r="AC191" s="25"/>
      <c r="AD191" s="25">
        <v>34.7</v>
      </c>
      <c r="AE191" s="25">
        <v>100</v>
      </c>
      <c r="AF191" s="25">
        <v>45</v>
      </c>
    </row>
    <row r="192" spans="1:32" ht="14.25" customHeight="1">
      <c r="A192" s="91" t="s">
        <v>623</v>
      </c>
      <c r="B192" s="25">
        <v>200</v>
      </c>
      <c r="C192" s="25">
        <v>200</v>
      </c>
      <c r="D192" s="25">
        <v>200</v>
      </c>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row>
    <row r="193" spans="1:32" ht="14.25" customHeight="1">
      <c r="A193" s="91" t="s">
        <v>624</v>
      </c>
      <c r="B193" s="25">
        <v>300</v>
      </c>
      <c r="C193" s="25">
        <v>196</v>
      </c>
      <c r="D193" s="25">
        <v>40</v>
      </c>
      <c r="E193" s="25"/>
      <c r="F193" s="25">
        <v>3</v>
      </c>
      <c r="G193" s="25">
        <v>13</v>
      </c>
      <c r="H193" s="25">
        <v>80</v>
      </c>
      <c r="I193" s="25">
        <v>20</v>
      </c>
      <c r="J193" s="25"/>
      <c r="K193" s="25">
        <v>15</v>
      </c>
      <c r="L193" s="25">
        <v>25</v>
      </c>
      <c r="M193" s="25"/>
      <c r="N193" s="25"/>
      <c r="O193" s="25"/>
      <c r="P193" s="25"/>
      <c r="Q193" s="25"/>
      <c r="R193" s="25"/>
      <c r="S193" s="25"/>
      <c r="T193" s="25"/>
      <c r="U193" s="25"/>
      <c r="V193" s="25"/>
      <c r="W193" s="25"/>
      <c r="X193" s="25"/>
      <c r="Y193" s="25"/>
      <c r="Z193" s="25"/>
      <c r="AA193" s="25"/>
      <c r="AB193" s="25">
        <v>25</v>
      </c>
      <c r="AC193" s="25"/>
      <c r="AD193" s="25">
        <v>49</v>
      </c>
      <c r="AE193" s="25">
        <v>30</v>
      </c>
      <c r="AF193" s="25"/>
    </row>
    <row r="194" spans="1:32" ht="14.25" customHeight="1">
      <c r="A194" s="91" t="s">
        <v>286</v>
      </c>
      <c r="B194" s="25">
        <v>532</v>
      </c>
      <c r="C194" s="25">
        <v>322</v>
      </c>
      <c r="D194" s="25">
        <v>111</v>
      </c>
      <c r="E194" s="25"/>
      <c r="F194" s="25"/>
      <c r="G194" s="25">
        <v>15</v>
      </c>
      <c r="H194" s="25">
        <v>55</v>
      </c>
      <c r="I194" s="25">
        <v>14</v>
      </c>
      <c r="J194" s="25"/>
      <c r="K194" s="25"/>
      <c r="L194" s="25">
        <v>85</v>
      </c>
      <c r="M194" s="25"/>
      <c r="N194" s="25"/>
      <c r="O194" s="25"/>
      <c r="P194" s="25">
        <v>42</v>
      </c>
      <c r="Q194" s="25"/>
      <c r="R194" s="25">
        <v>50</v>
      </c>
      <c r="S194" s="25">
        <v>100</v>
      </c>
      <c r="T194" s="25"/>
      <c r="U194" s="25"/>
      <c r="V194" s="25"/>
      <c r="W194" s="25"/>
      <c r="X194" s="25">
        <v>12</v>
      </c>
      <c r="Y194" s="25"/>
      <c r="Z194" s="25">
        <v>12</v>
      </c>
      <c r="AA194" s="25"/>
      <c r="AB194" s="25">
        <v>18</v>
      </c>
      <c r="AC194" s="25"/>
      <c r="AD194" s="25">
        <v>30</v>
      </c>
      <c r="AE194" s="25"/>
      <c r="AF194" s="25"/>
    </row>
    <row r="195" spans="1:32" ht="14.25" customHeight="1">
      <c r="A195" s="91" t="s">
        <v>288</v>
      </c>
      <c r="B195" s="25">
        <v>2573</v>
      </c>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row>
    <row r="196" spans="1:32" ht="14.25" customHeight="1">
      <c r="A196" s="91" t="s">
        <v>625</v>
      </c>
      <c r="B196" s="25">
        <v>1621</v>
      </c>
      <c r="C196" s="25">
        <v>347.7</v>
      </c>
      <c r="D196" s="25">
        <v>111.7</v>
      </c>
      <c r="E196" s="25"/>
      <c r="F196" s="25"/>
      <c r="G196" s="25">
        <v>1</v>
      </c>
      <c r="H196" s="25">
        <v>14</v>
      </c>
      <c r="I196" s="25"/>
      <c r="J196" s="25"/>
      <c r="K196" s="25"/>
      <c r="L196" s="25"/>
      <c r="M196" s="25"/>
      <c r="N196" s="25"/>
      <c r="O196" s="25"/>
      <c r="P196" s="25">
        <v>221</v>
      </c>
      <c r="Q196" s="25"/>
      <c r="R196" s="25">
        <v>20</v>
      </c>
      <c r="S196" s="25"/>
      <c r="T196" s="25"/>
      <c r="U196" s="25"/>
      <c r="V196" s="25"/>
      <c r="W196" s="25"/>
      <c r="X196" s="25"/>
      <c r="Y196" s="25"/>
      <c r="Z196" s="25"/>
      <c r="AA196" s="25"/>
      <c r="AB196" s="25">
        <v>58</v>
      </c>
      <c r="AC196" s="25"/>
      <c r="AD196" s="25">
        <v>95.3</v>
      </c>
      <c r="AE196" s="25"/>
      <c r="AF196" s="25">
        <v>1100</v>
      </c>
    </row>
    <row r="197" spans="1:32" ht="14.25" customHeight="1">
      <c r="A197" s="91" t="s">
        <v>626</v>
      </c>
      <c r="B197" s="25">
        <v>600</v>
      </c>
      <c r="C197" s="25">
        <v>148</v>
      </c>
      <c r="D197" s="25">
        <v>32</v>
      </c>
      <c r="E197" s="25"/>
      <c r="F197" s="25">
        <v>5</v>
      </c>
      <c r="G197" s="25">
        <v>6</v>
      </c>
      <c r="H197" s="25">
        <v>20</v>
      </c>
      <c r="I197" s="25">
        <v>10</v>
      </c>
      <c r="J197" s="25"/>
      <c r="K197" s="25"/>
      <c r="L197" s="25">
        <v>20</v>
      </c>
      <c r="M197" s="25"/>
      <c r="N197" s="25">
        <v>5</v>
      </c>
      <c r="O197" s="25"/>
      <c r="P197" s="25">
        <v>50</v>
      </c>
      <c r="Q197" s="25"/>
      <c r="R197" s="25"/>
      <c r="S197" s="25"/>
      <c r="T197" s="25"/>
      <c r="U197" s="25"/>
      <c r="V197" s="25"/>
      <c r="W197" s="25"/>
      <c r="X197" s="25"/>
      <c r="Y197" s="25"/>
      <c r="Z197" s="25"/>
      <c r="AA197" s="25"/>
      <c r="AB197" s="25">
        <v>10</v>
      </c>
      <c r="AC197" s="25"/>
      <c r="AD197" s="25">
        <v>12</v>
      </c>
      <c r="AE197" s="25">
        <v>10</v>
      </c>
      <c r="AF197" s="25">
        <v>420</v>
      </c>
    </row>
    <row r="198" spans="1:32" ht="29.25" customHeight="1">
      <c r="A198" s="91" t="s">
        <v>627</v>
      </c>
      <c r="B198" s="25">
        <v>352</v>
      </c>
      <c r="C198" s="25">
        <v>112</v>
      </c>
      <c r="D198" s="25">
        <v>80</v>
      </c>
      <c r="E198" s="25"/>
      <c r="F198" s="25"/>
      <c r="G198" s="25"/>
      <c r="H198" s="25"/>
      <c r="I198" s="25"/>
      <c r="J198" s="25"/>
      <c r="K198" s="25"/>
      <c r="L198" s="25"/>
      <c r="M198" s="25"/>
      <c r="N198" s="25"/>
      <c r="O198" s="25"/>
      <c r="P198" s="25">
        <v>32</v>
      </c>
      <c r="Q198" s="25"/>
      <c r="R198" s="25"/>
      <c r="S198" s="25"/>
      <c r="T198" s="25"/>
      <c r="U198" s="25"/>
      <c r="V198" s="25"/>
      <c r="W198" s="25"/>
      <c r="X198" s="25"/>
      <c r="Y198" s="25"/>
      <c r="Z198" s="25"/>
      <c r="AA198" s="25"/>
      <c r="AB198" s="25"/>
      <c r="AC198" s="25"/>
      <c r="AD198" s="25"/>
      <c r="AE198" s="25"/>
      <c r="AF198" s="25">
        <v>240</v>
      </c>
    </row>
    <row r="199" spans="1:32" ht="16.5" customHeight="1">
      <c r="A199" s="91" t="s">
        <v>294</v>
      </c>
      <c r="B199" s="25">
        <v>2735</v>
      </c>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row>
    <row r="200" spans="1:32" ht="14.25" customHeight="1">
      <c r="A200" s="91" t="s">
        <v>628</v>
      </c>
      <c r="B200" s="25">
        <v>1721</v>
      </c>
      <c r="C200" s="25">
        <v>983</v>
      </c>
      <c r="D200" s="25">
        <v>90</v>
      </c>
      <c r="E200" s="25">
        <v>50</v>
      </c>
      <c r="F200" s="25"/>
      <c r="G200" s="25">
        <v>40</v>
      </c>
      <c r="H200" s="25">
        <v>190</v>
      </c>
      <c r="I200" s="25">
        <v>120</v>
      </c>
      <c r="J200" s="25"/>
      <c r="K200" s="25"/>
      <c r="L200" s="25">
        <v>152</v>
      </c>
      <c r="M200" s="25"/>
      <c r="N200" s="25"/>
      <c r="O200" s="25"/>
      <c r="P200" s="25">
        <v>341</v>
      </c>
      <c r="Q200" s="25"/>
      <c r="R200" s="25">
        <v>168</v>
      </c>
      <c r="S200" s="25">
        <v>50</v>
      </c>
      <c r="T200" s="25">
        <v>60</v>
      </c>
      <c r="U200" s="25"/>
      <c r="V200" s="25">
        <v>60</v>
      </c>
      <c r="W200" s="25"/>
      <c r="X200" s="25">
        <v>150</v>
      </c>
      <c r="Y200" s="25"/>
      <c r="Z200" s="25">
        <v>150</v>
      </c>
      <c r="AA200" s="25"/>
      <c r="AB200" s="25">
        <v>120</v>
      </c>
      <c r="AC200" s="25"/>
      <c r="AD200" s="25">
        <v>100</v>
      </c>
      <c r="AE200" s="25">
        <v>90</v>
      </c>
      <c r="AF200" s="25"/>
    </row>
    <row r="201" spans="1:32" ht="14.25" customHeight="1">
      <c r="A201" s="91" t="s">
        <v>629</v>
      </c>
      <c r="B201" s="25">
        <v>290</v>
      </c>
      <c r="C201" s="25">
        <v>50</v>
      </c>
      <c r="D201" s="25">
        <v>50</v>
      </c>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v>240</v>
      </c>
    </row>
    <row r="202" spans="1:32" ht="14.25" customHeight="1">
      <c r="A202" s="91" t="s">
        <v>630</v>
      </c>
      <c r="B202" s="25">
        <v>724</v>
      </c>
      <c r="C202" s="25">
        <v>124</v>
      </c>
      <c r="D202" s="25">
        <v>80</v>
      </c>
      <c r="E202" s="25"/>
      <c r="F202" s="25"/>
      <c r="G202" s="25"/>
      <c r="H202" s="25"/>
      <c r="I202" s="25"/>
      <c r="J202" s="25"/>
      <c r="K202" s="25"/>
      <c r="L202" s="25"/>
      <c r="M202" s="25"/>
      <c r="N202" s="25"/>
      <c r="O202" s="25"/>
      <c r="P202" s="25">
        <v>44</v>
      </c>
      <c r="Q202" s="25"/>
      <c r="R202" s="25"/>
      <c r="S202" s="25"/>
      <c r="T202" s="25"/>
      <c r="U202" s="25"/>
      <c r="V202" s="25"/>
      <c r="W202" s="25"/>
      <c r="X202" s="25"/>
      <c r="Y202" s="25"/>
      <c r="Z202" s="25"/>
      <c r="AA202" s="25"/>
      <c r="AB202" s="25"/>
      <c r="AC202" s="25"/>
      <c r="AD202" s="25"/>
      <c r="AE202" s="25"/>
      <c r="AF202" s="25">
        <v>600</v>
      </c>
    </row>
    <row r="203" spans="1:32" ht="14.25" customHeight="1">
      <c r="A203" s="91" t="s">
        <v>300</v>
      </c>
      <c r="B203" s="25">
        <v>419</v>
      </c>
      <c r="C203" s="25">
        <v>198</v>
      </c>
      <c r="D203" s="25">
        <v>40</v>
      </c>
      <c r="E203" s="25">
        <v>40</v>
      </c>
      <c r="F203" s="25"/>
      <c r="G203" s="25">
        <v>1</v>
      </c>
      <c r="H203" s="25">
        <v>5</v>
      </c>
      <c r="I203" s="25">
        <v>48</v>
      </c>
      <c r="J203" s="25"/>
      <c r="K203" s="25"/>
      <c r="L203" s="25">
        <v>45</v>
      </c>
      <c r="M203" s="25"/>
      <c r="N203" s="25"/>
      <c r="O203" s="25"/>
      <c r="P203" s="25">
        <v>19</v>
      </c>
      <c r="Q203" s="25"/>
      <c r="R203" s="25">
        <v>30</v>
      </c>
      <c r="S203" s="25">
        <v>7</v>
      </c>
      <c r="T203" s="25"/>
      <c r="U203" s="25"/>
      <c r="V203" s="25"/>
      <c r="W203" s="25"/>
      <c r="X203" s="25">
        <v>99</v>
      </c>
      <c r="Y203" s="25"/>
      <c r="Z203" s="25">
        <v>99</v>
      </c>
      <c r="AA203" s="25"/>
      <c r="AB203" s="25">
        <v>35</v>
      </c>
      <c r="AC203" s="25"/>
      <c r="AD203" s="25">
        <v>30</v>
      </c>
      <c r="AE203" s="25">
        <v>20</v>
      </c>
      <c r="AF203" s="25"/>
    </row>
    <row r="204" spans="1:32" ht="14.25" customHeight="1">
      <c r="A204" s="91" t="s">
        <v>631</v>
      </c>
      <c r="B204" s="25">
        <v>8199</v>
      </c>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row>
    <row r="205" spans="1:32" ht="14.25" customHeight="1">
      <c r="A205" s="91" t="s">
        <v>632</v>
      </c>
      <c r="B205" s="25">
        <v>2398</v>
      </c>
      <c r="C205" s="25">
        <v>1611</v>
      </c>
      <c r="D205" s="25">
        <v>250</v>
      </c>
      <c r="E205" s="25">
        <v>270</v>
      </c>
      <c r="F205" s="25">
        <v>3</v>
      </c>
      <c r="G205" s="25"/>
      <c r="H205" s="25"/>
      <c r="I205" s="25">
        <v>120</v>
      </c>
      <c r="J205" s="25"/>
      <c r="K205" s="25">
        <v>70</v>
      </c>
      <c r="L205" s="25">
        <v>600</v>
      </c>
      <c r="M205" s="25"/>
      <c r="N205" s="25"/>
      <c r="O205" s="25"/>
      <c r="P205" s="25">
        <v>298</v>
      </c>
      <c r="Q205" s="25"/>
      <c r="R205" s="25">
        <v>40</v>
      </c>
      <c r="S205" s="25">
        <v>200</v>
      </c>
      <c r="T205" s="25"/>
      <c r="U205" s="25"/>
      <c r="V205" s="25"/>
      <c r="W205" s="25"/>
      <c r="X205" s="25"/>
      <c r="Y205" s="25"/>
      <c r="Z205" s="25"/>
      <c r="AA205" s="25"/>
      <c r="AB205" s="25">
        <v>74</v>
      </c>
      <c r="AC205" s="25"/>
      <c r="AD205" s="25">
        <v>190</v>
      </c>
      <c r="AE205" s="25">
        <v>80</v>
      </c>
      <c r="AF205" s="25">
        <v>203</v>
      </c>
    </row>
    <row r="206" spans="1:32" ht="14.25" customHeight="1">
      <c r="A206" s="91" t="s">
        <v>633</v>
      </c>
      <c r="B206" s="25">
        <v>2672</v>
      </c>
      <c r="C206" s="25">
        <v>532.2</v>
      </c>
      <c r="D206" s="25">
        <v>50</v>
      </c>
      <c r="E206" s="25"/>
      <c r="F206" s="25"/>
      <c r="G206" s="25">
        <v>40</v>
      </c>
      <c r="H206" s="25">
        <v>130</v>
      </c>
      <c r="I206" s="25"/>
      <c r="J206" s="25"/>
      <c r="K206" s="25"/>
      <c r="L206" s="25">
        <v>130.2</v>
      </c>
      <c r="M206" s="25"/>
      <c r="N206" s="25"/>
      <c r="O206" s="25"/>
      <c r="P206" s="25">
        <v>182</v>
      </c>
      <c r="Q206" s="25"/>
      <c r="R206" s="25"/>
      <c r="S206" s="25"/>
      <c r="T206" s="25"/>
      <c r="U206" s="25"/>
      <c r="V206" s="25"/>
      <c r="W206" s="25"/>
      <c r="X206" s="25"/>
      <c r="Y206" s="25"/>
      <c r="Z206" s="25"/>
      <c r="AA206" s="25"/>
      <c r="AB206" s="25">
        <v>29.8</v>
      </c>
      <c r="AC206" s="25"/>
      <c r="AD206" s="25">
        <v>160</v>
      </c>
      <c r="AE206" s="25"/>
      <c r="AF206" s="25">
        <v>1950</v>
      </c>
    </row>
    <row r="207" spans="1:32" ht="14.25" customHeight="1">
      <c r="A207" s="91" t="s">
        <v>634</v>
      </c>
      <c r="B207" s="25">
        <v>650</v>
      </c>
      <c r="C207" s="25">
        <v>312</v>
      </c>
      <c r="D207" s="25">
        <v>93</v>
      </c>
      <c r="E207" s="25">
        <v>30</v>
      </c>
      <c r="F207" s="25"/>
      <c r="G207" s="25">
        <v>8</v>
      </c>
      <c r="H207" s="25">
        <v>27</v>
      </c>
      <c r="I207" s="25">
        <v>15</v>
      </c>
      <c r="J207" s="25"/>
      <c r="K207" s="25"/>
      <c r="L207" s="25">
        <v>89</v>
      </c>
      <c r="M207" s="25">
        <v>50</v>
      </c>
      <c r="N207" s="25"/>
      <c r="O207" s="25"/>
      <c r="P207" s="25"/>
      <c r="Q207" s="25"/>
      <c r="R207" s="25">
        <v>30</v>
      </c>
      <c r="S207" s="25">
        <v>43</v>
      </c>
      <c r="T207" s="25">
        <v>20</v>
      </c>
      <c r="U207" s="25">
        <v>20</v>
      </c>
      <c r="V207" s="25"/>
      <c r="W207" s="25"/>
      <c r="X207" s="25">
        <v>120</v>
      </c>
      <c r="Y207" s="25"/>
      <c r="Z207" s="25">
        <v>100</v>
      </c>
      <c r="AA207" s="25">
        <v>20</v>
      </c>
      <c r="AB207" s="25">
        <v>52</v>
      </c>
      <c r="AC207" s="25"/>
      <c r="AD207" s="25">
        <v>42</v>
      </c>
      <c r="AE207" s="25">
        <v>31</v>
      </c>
      <c r="AF207" s="25"/>
    </row>
    <row r="208" spans="1:32" ht="14.25" customHeight="1">
      <c r="A208" s="91" t="s">
        <v>635</v>
      </c>
      <c r="B208" s="25">
        <v>540</v>
      </c>
      <c r="C208" s="25">
        <v>300</v>
      </c>
      <c r="D208" s="25">
        <v>80</v>
      </c>
      <c r="E208" s="25">
        <v>10</v>
      </c>
      <c r="F208" s="25"/>
      <c r="G208" s="25">
        <v>10</v>
      </c>
      <c r="H208" s="25">
        <v>70</v>
      </c>
      <c r="I208" s="25">
        <v>20</v>
      </c>
      <c r="J208" s="25"/>
      <c r="K208" s="25"/>
      <c r="L208" s="25">
        <v>30</v>
      </c>
      <c r="M208" s="25">
        <v>80</v>
      </c>
      <c r="N208" s="25"/>
      <c r="O208" s="25"/>
      <c r="P208" s="25"/>
      <c r="Q208" s="25"/>
      <c r="R208" s="25">
        <v>70</v>
      </c>
      <c r="S208" s="25"/>
      <c r="T208" s="25"/>
      <c r="U208" s="25"/>
      <c r="V208" s="25"/>
      <c r="W208" s="25"/>
      <c r="X208" s="25"/>
      <c r="Y208" s="25"/>
      <c r="Z208" s="25"/>
      <c r="AA208" s="25"/>
      <c r="AB208" s="25"/>
      <c r="AC208" s="25"/>
      <c r="AD208" s="25">
        <v>70</v>
      </c>
      <c r="AE208" s="25">
        <v>20</v>
      </c>
      <c r="AF208" s="25">
        <v>80</v>
      </c>
    </row>
    <row r="209" spans="1:32" ht="14.25" customHeight="1">
      <c r="A209" s="91" t="s">
        <v>636</v>
      </c>
      <c r="B209" s="25">
        <v>560</v>
      </c>
      <c r="C209" s="25">
        <v>405</v>
      </c>
      <c r="D209" s="25">
        <v>305</v>
      </c>
      <c r="E209" s="25">
        <v>30</v>
      </c>
      <c r="F209" s="25"/>
      <c r="G209" s="25">
        <v>10</v>
      </c>
      <c r="H209" s="25">
        <v>40</v>
      </c>
      <c r="I209" s="25">
        <v>10</v>
      </c>
      <c r="J209" s="25"/>
      <c r="K209" s="25"/>
      <c r="L209" s="25">
        <v>10</v>
      </c>
      <c r="M209" s="25"/>
      <c r="N209" s="25"/>
      <c r="O209" s="25"/>
      <c r="P209" s="25"/>
      <c r="Q209" s="25"/>
      <c r="R209" s="25">
        <v>10</v>
      </c>
      <c r="S209" s="25"/>
      <c r="T209" s="25"/>
      <c r="U209" s="25"/>
      <c r="V209" s="25"/>
      <c r="W209" s="25"/>
      <c r="X209" s="25"/>
      <c r="Y209" s="25"/>
      <c r="Z209" s="25"/>
      <c r="AA209" s="25"/>
      <c r="AB209" s="25">
        <v>45</v>
      </c>
      <c r="AC209" s="25"/>
      <c r="AD209" s="25">
        <v>80</v>
      </c>
      <c r="AE209" s="25">
        <v>20</v>
      </c>
      <c r="AF209" s="25"/>
    </row>
    <row r="210" spans="1:32" ht="14.25" customHeight="1">
      <c r="A210" s="91" t="s">
        <v>637</v>
      </c>
      <c r="B210" s="25">
        <v>130</v>
      </c>
      <c r="C210" s="25">
        <v>55.5</v>
      </c>
      <c r="D210" s="25">
        <v>4.3</v>
      </c>
      <c r="E210" s="25">
        <v>40</v>
      </c>
      <c r="F210" s="25"/>
      <c r="G210" s="25"/>
      <c r="H210" s="25"/>
      <c r="I210" s="25"/>
      <c r="J210" s="25"/>
      <c r="K210" s="25"/>
      <c r="L210" s="25">
        <v>11.2</v>
      </c>
      <c r="M210" s="25"/>
      <c r="N210" s="25"/>
      <c r="O210" s="25"/>
      <c r="P210" s="25"/>
      <c r="Q210" s="25"/>
      <c r="R210" s="25">
        <v>5</v>
      </c>
      <c r="S210" s="25">
        <v>5</v>
      </c>
      <c r="T210" s="25"/>
      <c r="U210" s="25"/>
      <c r="V210" s="25"/>
      <c r="W210" s="25"/>
      <c r="X210" s="25">
        <v>40</v>
      </c>
      <c r="Y210" s="25"/>
      <c r="Z210" s="25">
        <v>40</v>
      </c>
      <c r="AA210" s="25"/>
      <c r="AB210" s="25">
        <v>8.8</v>
      </c>
      <c r="AC210" s="25"/>
      <c r="AD210" s="25">
        <v>15.7</v>
      </c>
      <c r="AE210" s="25"/>
      <c r="AF210" s="25"/>
    </row>
    <row r="211" spans="1:32" ht="14.25" customHeight="1">
      <c r="A211" s="91" t="s">
        <v>638</v>
      </c>
      <c r="B211" s="25">
        <v>429</v>
      </c>
      <c r="C211" s="25">
        <v>211</v>
      </c>
      <c r="D211" s="25">
        <v>49</v>
      </c>
      <c r="E211" s="25"/>
      <c r="F211" s="25">
        <v>1</v>
      </c>
      <c r="G211" s="25">
        <v>2</v>
      </c>
      <c r="H211" s="25">
        <v>27</v>
      </c>
      <c r="I211" s="25">
        <v>2</v>
      </c>
      <c r="J211" s="25"/>
      <c r="K211" s="25">
        <v>25</v>
      </c>
      <c r="L211" s="25">
        <v>66</v>
      </c>
      <c r="M211" s="25"/>
      <c r="N211" s="25"/>
      <c r="O211" s="25"/>
      <c r="P211" s="25">
        <v>39</v>
      </c>
      <c r="Q211" s="25"/>
      <c r="R211" s="25">
        <v>20</v>
      </c>
      <c r="S211" s="25">
        <v>30</v>
      </c>
      <c r="T211" s="25"/>
      <c r="U211" s="25"/>
      <c r="V211" s="25"/>
      <c r="W211" s="25"/>
      <c r="X211" s="25">
        <v>55</v>
      </c>
      <c r="Y211" s="25"/>
      <c r="Z211" s="25">
        <v>55</v>
      </c>
      <c r="AA211" s="25"/>
      <c r="AB211" s="25">
        <v>7</v>
      </c>
      <c r="AC211" s="25">
        <v>14</v>
      </c>
      <c r="AD211" s="25">
        <v>79</v>
      </c>
      <c r="AE211" s="25">
        <v>4</v>
      </c>
      <c r="AF211" s="25">
        <v>9</v>
      </c>
    </row>
    <row r="212" spans="1:32" ht="14.25" customHeight="1">
      <c r="A212" s="91" t="s">
        <v>639</v>
      </c>
      <c r="B212" s="25">
        <v>60</v>
      </c>
      <c r="C212" s="25">
        <v>30</v>
      </c>
      <c r="D212" s="25">
        <v>7</v>
      </c>
      <c r="E212" s="25"/>
      <c r="F212" s="25">
        <v>1</v>
      </c>
      <c r="G212" s="25"/>
      <c r="H212" s="25">
        <v>6</v>
      </c>
      <c r="I212" s="25">
        <v>5</v>
      </c>
      <c r="J212" s="25"/>
      <c r="K212" s="25"/>
      <c r="L212" s="25">
        <v>11</v>
      </c>
      <c r="M212" s="25"/>
      <c r="N212" s="25"/>
      <c r="O212" s="25"/>
      <c r="P212" s="25"/>
      <c r="Q212" s="25"/>
      <c r="R212" s="25"/>
      <c r="S212" s="25">
        <v>5</v>
      </c>
      <c r="T212" s="25"/>
      <c r="U212" s="25"/>
      <c r="V212" s="25"/>
      <c r="W212" s="25"/>
      <c r="X212" s="25">
        <v>5</v>
      </c>
      <c r="Y212" s="25"/>
      <c r="Z212" s="25">
        <v>5</v>
      </c>
      <c r="AA212" s="25"/>
      <c r="AB212" s="25">
        <v>5</v>
      </c>
      <c r="AC212" s="25"/>
      <c r="AD212" s="25"/>
      <c r="AE212" s="25">
        <v>5</v>
      </c>
      <c r="AF212" s="25">
        <v>10</v>
      </c>
    </row>
    <row r="213" spans="1:32" ht="14.25" customHeight="1">
      <c r="A213" s="91" t="s">
        <v>640</v>
      </c>
      <c r="B213" s="25">
        <v>210</v>
      </c>
      <c r="C213" s="25">
        <v>116</v>
      </c>
      <c r="D213" s="25">
        <v>20</v>
      </c>
      <c r="E213" s="25">
        <v>50</v>
      </c>
      <c r="F213" s="25">
        <v>1</v>
      </c>
      <c r="G213" s="25">
        <v>4</v>
      </c>
      <c r="H213" s="25">
        <v>6</v>
      </c>
      <c r="I213" s="25">
        <v>8</v>
      </c>
      <c r="J213" s="25"/>
      <c r="K213" s="25"/>
      <c r="L213" s="25">
        <v>27</v>
      </c>
      <c r="M213" s="25"/>
      <c r="N213" s="25"/>
      <c r="O213" s="25"/>
      <c r="P213" s="25"/>
      <c r="Q213" s="25"/>
      <c r="R213" s="25">
        <v>4</v>
      </c>
      <c r="S213" s="25">
        <v>6</v>
      </c>
      <c r="T213" s="25">
        <v>40</v>
      </c>
      <c r="U213" s="25">
        <v>40</v>
      </c>
      <c r="V213" s="25"/>
      <c r="W213" s="25"/>
      <c r="X213" s="25">
        <v>20</v>
      </c>
      <c r="Y213" s="25"/>
      <c r="Z213" s="25">
        <v>20</v>
      </c>
      <c r="AA213" s="25"/>
      <c r="AB213" s="25">
        <v>2</v>
      </c>
      <c r="AC213" s="25"/>
      <c r="AD213" s="25"/>
      <c r="AE213" s="25">
        <v>12</v>
      </c>
      <c r="AF213" s="25">
        <v>10</v>
      </c>
    </row>
    <row r="214" spans="1:32" ht="14.25" customHeight="1">
      <c r="A214" s="91" t="s">
        <v>641</v>
      </c>
      <c r="B214" s="25">
        <v>70</v>
      </c>
      <c r="C214" s="25">
        <v>47</v>
      </c>
      <c r="D214" s="25">
        <v>17</v>
      </c>
      <c r="E214" s="25">
        <v>6</v>
      </c>
      <c r="F214" s="25">
        <v>2</v>
      </c>
      <c r="G214" s="25">
        <v>2</v>
      </c>
      <c r="H214" s="25">
        <v>4</v>
      </c>
      <c r="I214" s="25">
        <v>3</v>
      </c>
      <c r="J214" s="25"/>
      <c r="K214" s="25"/>
      <c r="L214" s="25">
        <v>13</v>
      </c>
      <c r="M214" s="25"/>
      <c r="N214" s="25"/>
      <c r="O214" s="25"/>
      <c r="P214" s="25"/>
      <c r="Q214" s="25"/>
      <c r="R214" s="25">
        <v>3</v>
      </c>
      <c r="S214" s="25">
        <v>3</v>
      </c>
      <c r="T214" s="25"/>
      <c r="U214" s="25"/>
      <c r="V214" s="25"/>
      <c r="W214" s="25"/>
      <c r="X214" s="25"/>
      <c r="Y214" s="25"/>
      <c r="Z214" s="25"/>
      <c r="AA214" s="25"/>
      <c r="AB214" s="25">
        <v>6</v>
      </c>
      <c r="AC214" s="25"/>
      <c r="AD214" s="25">
        <v>4</v>
      </c>
      <c r="AE214" s="25">
        <v>5</v>
      </c>
      <c r="AF214" s="25">
        <v>2</v>
      </c>
    </row>
    <row r="215" spans="1:32" ht="14.25" customHeight="1">
      <c r="A215" s="91" t="s">
        <v>642</v>
      </c>
      <c r="B215" s="25">
        <v>480</v>
      </c>
      <c r="C215" s="25">
        <v>241</v>
      </c>
      <c r="D215" s="25">
        <v>80</v>
      </c>
      <c r="E215" s="25">
        <v>40</v>
      </c>
      <c r="F215" s="25">
        <v>3</v>
      </c>
      <c r="G215" s="25">
        <v>15</v>
      </c>
      <c r="H215" s="25">
        <v>60</v>
      </c>
      <c r="I215" s="25">
        <v>15</v>
      </c>
      <c r="J215" s="25"/>
      <c r="K215" s="25"/>
      <c r="L215" s="25">
        <v>28</v>
      </c>
      <c r="M215" s="25"/>
      <c r="N215" s="25"/>
      <c r="O215" s="25"/>
      <c r="P215" s="25"/>
      <c r="Q215" s="25"/>
      <c r="R215" s="25"/>
      <c r="S215" s="25">
        <v>8</v>
      </c>
      <c r="T215" s="25">
        <v>80</v>
      </c>
      <c r="U215" s="25">
        <v>80</v>
      </c>
      <c r="V215" s="25"/>
      <c r="W215" s="25"/>
      <c r="X215" s="25">
        <v>50</v>
      </c>
      <c r="Y215" s="25"/>
      <c r="Z215" s="25">
        <v>50</v>
      </c>
      <c r="AA215" s="25"/>
      <c r="AB215" s="25"/>
      <c r="AC215" s="25"/>
      <c r="AD215" s="25"/>
      <c r="AE215" s="25">
        <v>45</v>
      </c>
      <c r="AF215" s="25">
        <v>56</v>
      </c>
    </row>
    <row r="216" spans="1:32" ht="14.25" customHeight="1">
      <c r="A216" s="91" t="s">
        <v>253</v>
      </c>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row>
    <row r="217" spans="1:32" ht="14.25" customHeight="1">
      <c r="A217" s="91" t="s">
        <v>206</v>
      </c>
      <c r="B217" s="25">
        <v>593</v>
      </c>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row>
    <row r="218" spans="1:32" ht="14.25" customHeight="1">
      <c r="A218" s="91" t="s">
        <v>643</v>
      </c>
      <c r="B218" s="25">
        <v>287</v>
      </c>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v>287</v>
      </c>
    </row>
    <row r="219" spans="1:32" ht="14.25" customHeight="1">
      <c r="A219" s="91" t="s">
        <v>644</v>
      </c>
      <c r="B219" s="25">
        <v>210</v>
      </c>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v>210</v>
      </c>
    </row>
    <row r="220" spans="1:32" ht="14.25" customHeight="1">
      <c r="A220" s="91" t="s">
        <v>645</v>
      </c>
      <c r="B220" s="25">
        <v>96</v>
      </c>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v>96</v>
      </c>
    </row>
    <row r="221" spans="1:32" ht="14.25" customHeight="1">
      <c r="A221" s="91" t="s">
        <v>646</v>
      </c>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row>
    <row r="222" spans="1:32" ht="14.25" customHeight="1">
      <c r="A222" s="91" t="s">
        <v>327</v>
      </c>
      <c r="B222" s="25">
        <v>3516</v>
      </c>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row>
    <row r="223" spans="1:32" ht="14.25" customHeight="1">
      <c r="A223" s="91" t="s">
        <v>647</v>
      </c>
      <c r="B223" s="25">
        <v>3153</v>
      </c>
      <c r="C223" s="25">
        <v>1040.5</v>
      </c>
      <c r="D223" s="25">
        <v>62.5</v>
      </c>
      <c r="E223" s="25">
        <v>59.6</v>
      </c>
      <c r="F223" s="25">
        <v>1</v>
      </c>
      <c r="G223" s="25">
        <v>0.4</v>
      </c>
      <c r="H223" s="25">
        <v>50</v>
      </c>
      <c r="I223" s="25">
        <v>56</v>
      </c>
      <c r="J223" s="25"/>
      <c r="K223" s="25">
        <v>40</v>
      </c>
      <c r="L223" s="25">
        <v>298</v>
      </c>
      <c r="M223" s="25"/>
      <c r="N223" s="25"/>
      <c r="O223" s="25">
        <v>180</v>
      </c>
      <c r="P223" s="25">
        <v>293</v>
      </c>
      <c r="Q223" s="25"/>
      <c r="R223" s="25">
        <v>31</v>
      </c>
      <c r="S223" s="25">
        <v>62</v>
      </c>
      <c r="T223" s="25">
        <v>34</v>
      </c>
      <c r="U223" s="25">
        <v>34</v>
      </c>
      <c r="V223" s="25"/>
      <c r="W223" s="25"/>
      <c r="X223" s="25">
        <v>27</v>
      </c>
      <c r="Y223" s="25"/>
      <c r="Z223" s="25">
        <v>27</v>
      </c>
      <c r="AA223" s="25"/>
      <c r="AB223" s="25">
        <v>30.5</v>
      </c>
      <c r="AC223" s="25"/>
      <c r="AD223" s="25">
        <v>279</v>
      </c>
      <c r="AE223" s="25">
        <v>46</v>
      </c>
      <c r="AF223" s="25">
        <v>1603</v>
      </c>
    </row>
    <row r="224" spans="1:32" ht="14.25" customHeight="1">
      <c r="A224" s="91" t="s">
        <v>648</v>
      </c>
      <c r="B224" s="25">
        <v>363</v>
      </c>
      <c r="C224" s="25">
        <v>255</v>
      </c>
      <c r="D224" s="25">
        <v>73</v>
      </c>
      <c r="E224" s="25">
        <v>20</v>
      </c>
      <c r="F224" s="25">
        <v>4</v>
      </c>
      <c r="G224" s="25">
        <v>5</v>
      </c>
      <c r="H224" s="25">
        <v>25</v>
      </c>
      <c r="I224" s="25">
        <v>10</v>
      </c>
      <c r="J224" s="25"/>
      <c r="K224" s="25">
        <v>5</v>
      </c>
      <c r="L224" s="25">
        <v>60</v>
      </c>
      <c r="M224" s="25"/>
      <c r="N224" s="25"/>
      <c r="O224" s="25"/>
      <c r="P224" s="25">
        <v>53</v>
      </c>
      <c r="Q224" s="25"/>
      <c r="R224" s="25">
        <v>10</v>
      </c>
      <c r="S224" s="25">
        <v>12</v>
      </c>
      <c r="T224" s="25"/>
      <c r="U224" s="25"/>
      <c r="V224" s="25"/>
      <c r="W224" s="25"/>
      <c r="X224" s="25"/>
      <c r="Y224" s="25"/>
      <c r="Z224" s="25"/>
      <c r="AA224" s="25"/>
      <c r="AB224" s="25">
        <v>10</v>
      </c>
      <c r="AC224" s="25"/>
      <c r="AD224" s="25">
        <v>31</v>
      </c>
      <c r="AE224" s="25">
        <v>20</v>
      </c>
      <c r="AF224" s="25">
        <v>25</v>
      </c>
    </row>
    <row r="225" spans="1:32" ht="14.25" customHeight="1">
      <c r="A225" s="91" t="s">
        <v>302</v>
      </c>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row>
    <row r="226" spans="1:32" ht="14.25" customHeight="1">
      <c r="A226" s="94" t="s">
        <v>649</v>
      </c>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row>
    <row r="227" spans="1:32" ht="14.25" customHeight="1">
      <c r="A227" s="9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row>
    <row r="228" spans="1:32" ht="24" customHeight="1">
      <c r="A228" s="28" t="s">
        <v>455</v>
      </c>
      <c r="B228" s="25">
        <v>197182</v>
      </c>
      <c r="C228" s="25">
        <v>101141.63</v>
      </c>
      <c r="D228" s="25">
        <v>30372.29</v>
      </c>
      <c r="E228" s="25">
        <v>7528.68</v>
      </c>
      <c r="F228" s="25">
        <v>199.6</v>
      </c>
      <c r="G228" s="25">
        <v>2011.76</v>
      </c>
      <c r="H228" s="25">
        <v>9146.3</v>
      </c>
      <c r="I228" s="25">
        <v>5168.5</v>
      </c>
      <c r="J228" s="25">
        <v>100</v>
      </c>
      <c r="K228" s="25">
        <v>1526.5</v>
      </c>
      <c r="L228" s="25">
        <v>19496.9</v>
      </c>
      <c r="M228" s="25">
        <v>1825</v>
      </c>
      <c r="N228" s="25">
        <v>576</v>
      </c>
      <c r="O228" s="25">
        <v>364.6</v>
      </c>
      <c r="P228" s="25">
        <v>22809.5</v>
      </c>
      <c r="Q228" s="25">
        <v>16</v>
      </c>
      <c r="R228" s="25">
        <v>4344.5</v>
      </c>
      <c r="S228" s="25">
        <v>4838</v>
      </c>
      <c r="T228" s="25">
        <v>2458</v>
      </c>
      <c r="U228" s="25">
        <v>2181</v>
      </c>
      <c r="V228" s="25">
        <v>222</v>
      </c>
      <c r="W228" s="25">
        <v>55</v>
      </c>
      <c r="X228" s="25">
        <v>10718.3</v>
      </c>
      <c r="Y228" s="25">
        <v>949</v>
      </c>
      <c r="Z228" s="25">
        <v>6630.3</v>
      </c>
      <c r="AA228" s="25">
        <v>3139</v>
      </c>
      <c r="AB228" s="25">
        <v>7565.9</v>
      </c>
      <c r="AC228" s="25">
        <v>34</v>
      </c>
      <c r="AD228" s="25">
        <v>17543.87</v>
      </c>
      <c r="AE228" s="25">
        <v>8889.5</v>
      </c>
      <c r="AF228" s="25">
        <v>39648.3</v>
      </c>
    </row>
  </sheetData>
  <sheetProtection/>
  <mergeCells count="16">
    <mergeCell ref="A1:AF1"/>
    <mergeCell ref="AE2:AF2"/>
    <mergeCell ref="B3:AF3"/>
    <mergeCell ref="C4:AF4"/>
    <mergeCell ref="C5:Q5"/>
    <mergeCell ref="T5:W5"/>
    <mergeCell ref="X5:AA5"/>
    <mergeCell ref="A3:A6"/>
    <mergeCell ref="B4:B6"/>
    <mergeCell ref="R5:R6"/>
    <mergeCell ref="S5:S6"/>
    <mergeCell ref="AB5:AB6"/>
    <mergeCell ref="AC5:AC6"/>
    <mergeCell ref="AD5:AD6"/>
    <mergeCell ref="AE5:AE6"/>
    <mergeCell ref="AF5:AF6"/>
  </mergeCells>
  <printOptions/>
  <pageMargins left="0.75" right="0.15748031496062992" top="0.55" bottom="0.3937007874015748" header="0.35433070866141736" footer="0.2362204724409449"/>
  <pageSetup firstPageNumber="18" useFirstPageNumber="1" horizontalDpi="600" verticalDpi="600" orientation="landscape" paperSize="8" scale="80"/>
  <headerFooter alignWithMargins="0">
    <oddFooter>&amp;R第 &amp;P  页</oddFooter>
  </headerFooter>
</worksheet>
</file>

<file path=xl/worksheets/sheet8.xml><?xml version="1.0" encoding="utf-8"?>
<worksheet xmlns="http://schemas.openxmlformats.org/spreadsheetml/2006/main" xmlns:r="http://schemas.openxmlformats.org/officeDocument/2006/relationships">
  <dimension ref="A1:J24"/>
  <sheetViews>
    <sheetView workbookViewId="0" topLeftCell="A1">
      <selection activeCell="B3" sqref="B3:B7"/>
    </sheetView>
  </sheetViews>
  <sheetFormatPr defaultColWidth="11.421875" defaultRowHeight="12"/>
  <cols>
    <col min="1" max="1" width="39.8515625" style="0" customWidth="1"/>
    <col min="2" max="2" width="11.7109375" style="0" customWidth="1"/>
    <col min="3" max="4" width="17.57421875" style="0" customWidth="1"/>
    <col min="5" max="5" width="14.7109375" style="0" customWidth="1"/>
    <col min="6" max="6" width="16.7109375" style="0" customWidth="1"/>
    <col min="7" max="7" width="17.140625" style="0" customWidth="1"/>
    <col min="8" max="8" width="27.140625" style="0" customWidth="1"/>
    <col min="9" max="9" width="22.421875" style="0" customWidth="1"/>
    <col min="10" max="10" width="22.7109375" style="0" customWidth="1"/>
    <col min="11" max="91" width="11.140625" style="0" customWidth="1"/>
  </cols>
  <sheetData>
    <row r="1" spans="1:10" ht="33.75" customHeight="1">
      <c r="A1" s="83" t="s">
        <v>651</v>
      </c>
      <c r="B1" s="83"/>
      <c r="C1" s="83"/>
      <c r="D1" s="83"/>
      <c r="E1" s="83"/>
      <c r="F1" s="83"/>
      <c r="G1" s="83"/>
      <c r="H1" s="83"/>
      <c r="I1" s="83"/>
      <c r="J1" s="83"/>
    </row>
    <row r="2" spans="1:10" ht="21" customHeight="1">
      <c r="A2" s="21"/>
      <c r="B2" s="21"/>
      <c r="C2" s="21"/>
      <c r="D2" s="21"/>
      <c r="E2" s="21"/>
      <c r="F2" s="21"/>
      <c r="H2" s="21"/>
      <c r="J2" s="89" t="s">
        <v>457</v>
      </c>
    </row>
    <row r="3" spans="1:10" ht="19.5" customHeight="1">
      <c r="A3" s="84" t="s">
        <v>652</v>
      </c>
      <c r="B3" s="84" t="s">
        <v>68</v>
      </c>
      <c r="C3" s="84" t="s">
        <v>462</v>
      </c>
      <c r="D3" s="84"/>
      <c r="E3" s="84"/>
      <c r="F3" s="84"/>
      <c r="G3" s="84"/>
      <c r="H3" s="84"/>
      <c r="I3" s="84"/>
      <c r="J3" s="84"/>
    </row>
    <row r="4" spans="1:10" ht="27.75" customHeight="1">
      <c r="A4" s="84"/>
      <c r="B4" s="84"/>
      <c r="C4" s="84" t="s">
        <v>463</v>
      </c>
      <c r="D4" s="84"/>
      <c r="E4" s="84"/>
      <c r="F4" s="84"/>
      <c r="G4" s="84"/>
      <c r="H4" s="84" t="s">
        <v>464</v>
      </c>
      <c r="I4" s="84" t="s">
        <v>465</v>
      </c>
      <c r="J4" s="84" t="s">
        <v>455</v>
      </c>
    </row>
    <row r="5" spans="1:10" ht="20.25" customHeight="1">
      <c r="A5" s="84"/>
      <c r="B5" s="84"/>
      <c r="C5" s="84" t="s">
        <v>466</v>
      </c>
      <c r="D5" s="84" t="s">
        <v>467</v>
      </c>
      <c r="E5" s="84"/>
      <c r="F5" s="84"/>
      <c r="G5" s="84"/>
      <c r="H5" s="84" t="s">
        <v>466</v>
      </c>
      <c r="I5" s="84" t="s">
        <v>466</v>
      </c>
      <c r="J5" s="84"/>
    </row>
    <row r="6" spans="1:10" ht="24.75" customHeight="1">
      <c r="A6" s="84"/>
      <c r="B6" s="84"/>
      <c r="C6" s="84"/>
      <c r="D6" s="84" t="s">
        <v>653</v>
      </c>
      <c r="E6" s="84"/>
      <c r="F6" s="84"/>
      <c r="G6" s="84" t="s">
        <v>519</v>
      </c>
      <c r="H6" s="84"/>
      <c r="I6" s="84"/>
      <c r="J6" s="84"/>
    </row>
    <row r="7" spans="1:10" ht="28.5" customHeight="1">
      <c r="A7" s="84"/>
      <c r="B7" s="84"/>
      <c r="C7" s="84"/>
      <c r="D7" s="84" t="s">
        <v>69</v>
      </c>
      <c r="E7" s="84" t="s">
        <v>516</v>
      </c>
      <c r="F7" s="84" t="s">
        <v>517</v>
      </c>
      <c r="G7" s="84"/>
      <c r="H7" s="84"/>
      <c r="I7" s="84"/>
      <c r="J7" s="84"/>
    </row>
    <row r="8" spans="1:10" ht="24.75" customHeight="1">
      <c r="A8" s="85" t="s">
        <v>654</v>
      </c>
      <c r="B8" s="86"/>
      <c r="C8" s="87">
        <v>3300</v>
      </c>
      <c r="D8" s="87">
        <v>1300</v>
      </c>
      <c r="E8" s="87">
        <v>600</v>
      </c>
      <c r="F8" s="87">
        <v>700</v>
      </c>
      <c r="G8" s="87">
        <v>2000</v>
      </c>
      <c r="H8" s="87">
        <v>34900</v>
      </c>
      <c r="I8" s="87">
        <v>23600</v>
      </c>
      <c r="J8" s="87">
        <v>61800</v>
      </c>
    </row>
    <row r="9" spans="1:10" ht="24.75" customHeight="1">
      <c r="A9" s="88" t="s">
        <v>228</v>
      </c>
      <c r="B9" s="86"/>
      <c r="C9" s="87"/>
      <c r="D9" s="87"/>
      <c r="E9" s="87"/>
      <c r="F9" s="87"/>
      <c r="G9" s="87"/>
      <c r="H9" s="87">
        <v>600</v>
      </c>
      <c r="I9" s="87">
        <v>600</v>
      </c>
      <c r="J9" s="87">
        <v>1200</v>
      </c>
    </row>
    <row r="10" spans="1:10" ht="24.75" customHeight="1">
      <c r="A10" s="88" t="s">
        <v>230</v>
      </c>
      <c r="B10" s="86"/>
      <c r="C10" s="87"/>
      <c r="D10" s="87"/>
      <c r="E10" s="87"/>
      <c r="F10" s="87"/>
      <c r="G10" s="87"/>
      <c r="H10" s="87"/>
      <c r="I10" s="87"/>
      <c r="J10" s="87"/>
    </row>
    <row r="11" spans="1:10" ht="24.75" customHeight="1">
      <c r="A11" s="88" t="s">
        <v>232</v>
      </c>
      <c r="B11" s="86"/>
      <c r="C11" s="87"/>
      <c r="D11" s="87"/>
      <c r="E11" s="87"/>
      <c r="F11" s="87"/>
      <c r="G11" s="87"/>
      <c r="H11" s="87">
        <v>650</v>
      </c>
      <c r="I11" s="87"/>
      <c r="J11" s="87">
        <v>650</v>
      </c>
    </row>
    <row r="12" spans="1:10" ht="24.75" customHeight="1">
      <c r="A12" s="88" t="s">
        <v>234</v>
      </c>
      <c r="B12" s="86"/>
      <c r="C12" s="87"/>
      <c r="D12" s="87"/>
      <c r="E12" s="87"/>
      <c r="F12" s="87"/>
      <c r="G12" s="87"/>
      <c r="H12" s="87"/>
      <c r="I12" s="87"/>
      <c r="J12" s="87"/>
    </row>
    <row r="13" spans="1:10" ht="24.75" customHeight="1">
      <c r="A13" s="88" t="s">
        <v>236</v>
      </c>
      <c r="B13" s="86"/>
      <c r="C13" s="87"/>
      <c r="D13" s="87"/>
      <c r="E13" s="87"/>
      <c r="F13" s="87"/>
      <c r="G13" s="87"/>
      <c r="H13" s="87">
        <v>10400</v>
      </c>
      <c r="I13" s="87"/>
      <c r="J13" s="87">
        <v>10400</v>
      </c>
    </row>
    <row r="14" spans="1:10" ht="24.75" customHeight="1">
      <c r="A14" s="88" t="s">
        <v>238</v>
      </c>
      <c r="B14" s="86"/>
      <c r="C14" s="87"/>
      <c r="D14" s="87"/>
      <c r="E14" s="87"/>
      <c r="F14" s="87"/>
      <c r="G14" s="87"/>
      <c r="H14" s="87"/>
      <c r="I14" s="87"/>
      <c r="J14" s="87"/>
    </row>
    <row r="15" spans="1:10" ht="24.75" customHeight="1">
      <c r="A15" s="88" t="s">
        <v>240</v>
      </c>
      <c r="B15" s="86"/>
      <c r="C15" s="87"/>
      <c r="D15" s="87"/>
      <c r="E15" s="87"/>
      <c r="F15" s="87"/>
      <c r="G15" s="87"/>
      <c r="H15" s="87"/>
      <c r="I15" s="87"/>
      <c r="J15" s="87"/>
    </row>
    <row r="16" spans="1:10" ht="24.75" customHeight="1">
      <c r="A16" s="88" t="s">
        <v>242</v>
      </c>
      <c r="B16" s="86"/>
      <c r="C16" s="87">
        <v>1200</v>
      </c>
      <c r="D16" s="87">
        <v>700</v>
      </c>
      <c r="E16" s="87">
        <v>300</v>
      </c>
      <c r="F16" s="87">
        <v>400</v>
      </c>
      <c r="G16" s="87">
        <v>500</v>
      </c>
      <c r="H16" s="87">
        <v>850</v>
      </c>
      <c r="I16" s="87"/>
      <c r="J16" s="87">
        <v>2050</v>
      </c>
    </row>
    <row r="17" spans="1:10" ht="24.75" customHeight="1">
      <c r="A17" s="88" t="s">
        <v>244</v>
      </c>
      <c r="B17" s="86">
        <v>10</v>
      </c>
      <c r="C17" s="87">
        <v>1000</v>
      </c>
      <c r="D17" s="87">
        <v>600</v>
      </c>
      <c r="E17" s="87">
        <v>300</v>
      </c>
      <c r="F17" s="87">
        <v>300</v>
      </c>
      <c r="G17" s="87">
        <v>400</v>
      </c>
      <c r="H17" s="87">
        <v>1800</v>
      </c>
      <c r="I17" s="87"/>
      <c r="J17" s="87">
        <v>2800</v>
      </c>
    </row>
    <row r="18" spans="1:10" ht="24.75" customHeight="1">
      <c r="A18" s="88" t="s">
        <v>245</v>
      </c>
      <c r="B18" s="86"/>
      <c r="C18" s="87"/>
      <c r="D18" s="87"/>
      <c r="E18" s="87"/>
      <c r="F18" s="87"/>
      <c r="G18" s="87"/>
      <c r="H18" s="87">
        <v>600</v>
      </c>
      <c r="I18" s="87"/>
      <c r="J18" s="87">
        <v>600</v>
      </c>
    </row>
    <row r="19" spans="1:10" ht="24.75" customHeight="1">
      <c r="A19" s="88" t="s">
        <v>247</v>
      </c>
      <c r="B19" s="86"/>
      <c r="C19" s="87"/>
      <c r="D19" s="87"/>
      <c r="E19" s="87"/>
      <c r="F19" s="87"/>
      <c r="G19" s="87"/>
      <c r="H19" s="87">
        <v>2000</v>
      </c>
      <c r="I19" s="87">
        <v>6000</v>
      </c>
      <c r="J19" s="87">
        <v>8000</v>
      </c>
    </row>
    <row r="20" spans="1:10" ht="24.75" customHeight="1">
      <c r="A20" s="88" t="s">
        <v>249</v>
      </c>
      <c r="B20" s="86"/>
      <c r="C20" s="87"/>
      <c r="D20" s="87"/>
      <c r="E20" s="87"/>
      <c r="F20" s="87"/>
      <c r="G20" s="87"/>
      <c r="H20" s="87">
        <v>18000</v>
      </c>
      <c r="I20" s="87">
        <v>17000</v>
      </c>
      <c r="J20" s="87">
        <v>35000</v>
      </c>
    </row>
    <row r="21" spans="1:10" ht="24.75" customHeight="1">
      <c r="A21" s="88" t="s">
        <v>251</v>
      </c>
      <c r="B21" s="86"/>
      <c r="C21" s="87"/>
      <c r="D21" s="87"/>
      <c r="E21" s="87"/>
      <c r="F21" s="87"/>
      <c r="G21" s="87"/>
      <c r="H21" s="87"/>
      <c r="I21" s="87"/>
      <c r="J21" s="87"/>
    </row>
    <row r="22" spans="1:10" ht="24.75" customHeight="1">
      <c r="A22" s="88" t="s">
        <v>253</v>
      </c>
      <c r="B22" s="86"/>
      <c r="C22" s="87">
        <v>1100</v>
      </c>
      <c r="D22" s="87"/>
      <c r="E22" s="87"/>
      <c r="F22" s="87"/>
      <c r="G22" s="87">
        <v>1100</v>
      </c>
      <c r="H22" s="87"/>
      <c r="I22" s="87"/>
      <c r="J22" s="87">
        <v>1100</v>
      </c>
    </row>
    <row r="23" spans="1:10" ht="24.75" customHeight="1">
      <c r="A23" s="88"/>
      <c r="B23" s="86"/>
      <c r="C23" s="87"/>
      <c r="D23" s="87"/>
      <c r="E23" s="87"/>
      <c r="F23" s="87"/>
      <c r="G23" s="87"/>
      <c r="H23" s="87"/>
      <c r="I23" s="87"/>
      <c r="J23" s="87"/>
    </row>
    <row r="24" spans="1:10" ht="24.75" customHeight="1">
      <c r="A24" s="85" t="s">
        <v>455</v>
      </c>
      <c r="B24" s="86">
        <v>10</v>
      </c>
      <c r="C24" s="87">
        <v>3300</v>
      </c>
      <c r="D24" s="87">
        <v>1300</v>
      </c>
      <c r="E24" s="87">
        <v>600</v>
      </c>
      <c r="F24" s="87">
        <v>700</v>
      </c>
      <c r="G24" s="87">
        <v>2000</v>
      </c>
      <c r="H24" s="87">
        <v>34900</v>
      </c>
      <c r="I24" s="87">
        <v>23600</v>
      </c>
      <c r="J24" s="87">
        <v>61800</v>
      </c>
    </row>
  </sheetData>
  <sheetProtection/>
  <mergeCells count="12">
    <mergeCell ref="A1:J1"/>
    <mergeCell ref="C3:J3"/>
    <mergeCell ref="C4:G4"/>
    <mergeCell ref="D5:G5"/>
    <mergeCell ref="D6:F6"/>
    <mergeCell ref="A3:A7"/>
    <mergeCell ref="B3:B7"/>
    <mergeCell ref="C5:C7"/>
    <mergeCell ref="G6:G7"/>
    <mergeCell ref="H5:H7"/>
    <mergeCell ref="I5:I7"/>
    <mergeCell ref="J4:J7"/>
  </mergeCells>
  <printOptions/>
  <pageMargins left="0.85" right="0.35" top="0.65" bottom="0.51" header="0.5" footer="0.75"/>
  <pageSetup firstPageNumber="23" useFirstPageNumber="1" horizontalDpi="600" verticalDpi="600" orientation="landscape" paperSize="8" scale="105"/>
  <headerFooter alignWithMargins="0">
    <oddFooter>&amp;R第 &amp;P 页</oddFooter>
  </headerFooter>
</worksheet>
</file>

<file path=xl/worksheets/sheet9.xml><?xml version="1.0" encoding="utf-8"?>
<worksheet xmlns="http://schemas.openxmlformats.org/spreadsheetml/2006/main" xmlns:r="http://schemas.openxmlformats.org/officeDocument/2006/relationships">
  <dimension ref="A1:C15"/>
  <sheetViews>
    <sheetView workbookViewId="0" topLeftCell="A1">
      <selection activeCell="A13" sqref="A13"/>
    </sheetView>
  </sheetViews>
  <sheetFormatPr defaultColWidth="9.140625" defaultRowHeight="12"/>
  <cols>
    <col min="1" max="1" width="39.140625" style="0" customWidth="1"/>
    <col min="2" max="2" width="14.7109375" style="0" customWidth="1"/>
    <col min="3" max="3" width="161.00390625" style="68" customWidth="1"/>
  </cols>
  <sheetData>
    <row r="1" spans="1:3" ht="31.5">
      <c r="A1" s="76" t="s">
        <v>655</v>
      </c>
      <c r="B1" s="76"/>
      <c r="C1" s="76"/>
    </row>
    <row r="2" ht="18" customHeight="1">
      <c r="C2" s="70" t="s">
        <v>656</v>
      </c>
    </row>
    <row r="3" spans="1:3" s="67" customFormat="1" ht="27.75" customHeight="1">
      <c r="A3" s="77" t="s">
        <v>458</v>
      </c>
      <c r="B3" s="77" t="s">
        <v>657</v>
      </c>
      <c r="C3" s="78" t="s">
        <v>658</v>
      </c>
    </row>
    <row r="4" spans="1:3" ht="41.25" customHeight="1">
      <c r="A4" s="79" t="s">
        <v>659</v>
      </c>
      <c r="B4" s="79">
        <v>737</v>
      </c>
      <c r="C4" s="80" t="s">
        <v>660</v>
      </c>
    </row>
    <row r="5" spans="1:3" ht="33" customHeight="1">
      <c r="A5" s="79" t="s">
        <v>661</v>
      </c>
      <c r="B5" s="79">
        <v>62</v>
      </c>
      <c r="C5" s="80" t="s">
        <v>662</v>
      </c>
    </row>
    <row r="6" spans="1:3" ht="49.5" customHeight="1">
      <c r="A6" s="79" t="s">
        <v>663</v>
      </c>
      <c r="B6" s="79">
        <f>123+588+540+165</f>
        <v>1416</v>
      </c>
      <c r="C6" s="80" t="s">
        <v>664</v>
      </c>
    </row>
    <row r="7" spans="1:3" ht="25.5" customHeight="1">
      <c r="A7" s="79" t="s">
        <v>665</v>
      </c>
      <c r="B7" s="79">
        <v>357</v>
      </c>
      <c r="C7" s="80" t="s">
        <v>666</v>
      </c>
    </row>
    <row r="8" spans="1:3" ht="25.5" customHeight="1">
      <c r="A8" s="79" t="s">
        <v>667</v>
      </c>
      <c r="B8" s="79">
        <v>94</v>
      </c>
      <c r="C8" s="80" t="s">
        <v>668</v>
      </c>
    </row>
    <row r="9" spans="1:3" ht="30.75" customHeight="1">
      <c r="A9" s="79" t="s">
        <v>669</v>
      </c>
      <c r="B9" s="79">
        <v>1380</v>
      </c>
      <c r="C9" s="80" t="s">
        <v>670</v>
      </c>
    </row>
    <row r="10" spans="1:3" ht="26.25" customHeight="1">
      <c r="A10" s="79" t="s">
        <v>671</v>
      </c>
      <c r="B10" s="79">
        <f>30+15</f>
        <v>45</v>
      </c>
      <c r="C10" s="80" t="s">
        <v>672</v>
      </c>
    </row>
    <row r="11" spans="1:3" ht="37.5" customHeight="1">
      <c r="A11" s="79" t="s">
        <v>673</v>
      </c>
      <c r="B11" s="79">
        <f>1100+5000+48+30</f>
        <v>6178</v>
      </c>
      <c r="C11" s="80" t="s">
        <v>674</v>
      </c>
    </row>
    <row r="12" spans="1:3" ht="64.5" customHeight="1">
      <c r="A12" s="79" t="s">
        <v>675</v>
      </c>
      <c r="B12" s="79">
        <f>147+27+35+179+2+60+200+110</f>
        <v>760</v>
      </c>
      <c r="C12" s="80" t="s">
        <v>676</v>
      </c>
    </row>
    <row r="13" spans="1:3" ht="27" customHeight="1">
      <c r="A13" s="79" t="s">
        <v>677</v>
      </c>
      <c r="B13" s="79">
        <v>1299</v>
      </c>
      <c r="C13" s="80" t="s">
        <v>678</v>
      </c>
    </row>
    <row r="14" spans="1:3" ht="50.25" customHeight="1">
      <c r="A14" s="79" t="s">
        <v>679</v>
      </c>
      <c r="B14" s="79">
        <f>500+20+3+43</f>
        <v>566</v>
      </c>
      <c r="C14" s="80" t="s">
        <v>680</v>
      </c>
    </row>
    <row r="15" spans="1:3" ht="30" customHeight="1">
      <c r="A15" s="81" t="s">
        <v>466</v>
      </c>
      <c r="B15" s="82">
        <f>SUM(B4:B14)</f>
        <v>12894</v>
      </c>
      <c r="C15" s="80"/>
    </row>
  </sheetData>
  <sheetProtection/>
  <mergeCells count="1">
    <mergeCell ref="A1:C1"/>
  </mergeCells>
  <printOptions/>
  <pageMargins left="0.9199999999999999" right="0.2" top="1.22" bottom="0.43000000000000005" header="0.3" footer="0.27"/>
  <pageSetup firstPageNumber="24" useFirstPageNumber="1" horizontalDpi="600" verticalDpi="600" orientation="landscape" paperSize="8"/>
  <headerFooter scaleWithDoc="0" alignWithMargins="0">
    <oddFooter>&amp;R第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鲠喜樂児</cp:lastModifiedBy>
  <cp:lastPrinted>2018-01-24T13:35:17Z</cp:lastPrinted>
  <dcterms:created xsi:type="dcterms:W3CDTF">2023-05-19T01:51:51Z</dcterms:created>
  <dcterms:modified xsi:type="dcterms:W3CDTF">2023-10-11T03:58:28Z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C0ECC262CF464DF6A7DAF376276E245B_12</vt:lpwstr>
  </property>
  <property fmtid="{D5CDD505-2E9C-101B-9397-08002B2CF9AE}" pid="4" name="KSOProductBuildV">
    <vt:lpwstr>2052-12.1.0.15374</vt:lpwstr>
  </property>
</Properties>
</file>