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F10" i="1"/>
  <c r="H9" i="1"/>
  <c r="M9" i="1" s="1"/>
  <c r="G9" i="1"/>
  <c r="K8" i="1"/>
  <c r="M10" i="1" l="1"/>
</calcChain>
</file>

<file path=xl/sharedStrings.xml><?xml version="1.0" encoding="utf-8"?>
<sst xmlns="http://schemas.openxmlformats.org/spreadsheetml/2006/main" count="39" uniqueCount="39">
  <si>
    <t>具体实施单位</t>
  </si>
  <si>
    <t>基础数据</t>
  </si>
  <si>
    <t>清算2021年省级以上资金</t>
  </si>
  <si>
    <t>预算2022年省级以上资金</t>
  </si>
  <si>
    <t>抵扣后应安排的省级以上资金</t>
  </si>
  <si>
    <t>待以后年度抵扣资金</t>
  </si>
  <si>
    <t>待追加金额</t>
  </si>
  <si>
    <t>备注</t>
  </si>
  <si>
    <t>2021年春季学期资助人数</t>
  </si>
  <si>
    <t>2021年秋季学期资助人数</t>
  </si>
  <si>
    <t>粤财科教 [2020]301号预算 安排2021年资金</t>
  </si>
  <si>
    <t>部分区县申请增减资金</t>
  </si>
  <si>
    <t>合计</t>
  </si>
  <si>
    <t>中央资金</t>
  </si>
  <si>
    <t>省级资金</t>
  </si>
  <si>
    <t>C</t>
  </si>
  <si>
    <t>D</t>
  </si>
  <si>
    <t>E</t>
  </si>
  <si>
    <t>F</t>
  </si>
  <si>
    <t>G</t>
  </si>
  <si>
    <t>H</t>
  </si>
  <si>
    <t>I=(D+E)*500*F-G</t>
  </si>
  <si>
    <t>J=E*1000*F</t>
  </si>
  <si>
    <t>K=J+I+H&gt;0</t>
  </si>
  <si>
    <t>M</t>
  </si>
  <si>
    <t>N=K-M</t>
  </si>
  <si>
    <t>O=J+I+H&lt;0</t>
  </si>
  <si>
    <t>P</t>
  </si>
  <si>
    <t>Q</t>
  </si>
  <si>
    <t>城区</t>
  </si>
  <si>
    <t>省级以上财政分担比例（%）</t>
    <phoneticPr fontId="3" type="noConversion"/>
  </si>
  <si>
    <t>本次实际安排省级以上资金</t>
    <phoneticPr fontId="3" type="noConversion"/>
  </si>
  <si>
    <t>单位：人、元</t>
    <phoneticPr fontId="3" type="noConversion"/>
  </si>
  <si>
    <t>L=M+N</t>
    <phoneticPr fontId="3" type="noConversion"/>
  </si>
  <si>
    <t>市实验幼儿园</t>
    <phoneticPr fontId="3" type="noConversion"/>
  </si>
  <si>
    <t>市机关幼儿园</t>
    <phoneticPr fontId="3" type="noConversion"/>
  </si>
  <si>
    <t>市本级小计</t>
    <phoneticPr fontId="3" type="noConversion"/>
  </si>
  <si>
    <t>汕尾市合计</t>
    <phoneticPr fontId="3" type="noConversion"/>
  </si>
  <si>
    <t>提前下达2022年学前教育家庭经济困难幼儿补助资金安排明细表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</si>
</sst>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;[Red]0"/>
    <numFmt numFmtId="178" formatCode="0_ ;[Red]\-0\ "/>
  </numFmts>
  <fonts count="15" x14ac:knownFonts="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8" fontId="13" fillId="0" borderId="1" xfId="1" applyNumberFormat="1" applyFont="1" applyFill="1" applyBorder="1" applyAlignment="1">
      <alignment horizontal="center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2011年秋季学期广东省普通高中国家助学金安排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tabSelected="1" zoomScale="110" zoomScaleNormal="110" workbookViewId="0">
      <selection activeCell="M7" sqref="M7:M10"/>
    </sheetView>
  </sheetViews>
  <sheetFormatPr defaultColWidth="9" defaultRowHeight="13.5" x14ac:dyDescent="0.15"/>
  <cols>
    <col min="1" max="1" width="17.75" customWidth="1"/>
    <col min="2" max="2" width="11.75" customWidth="1"/>
    <col min="3" max="3" width="11.625" customWidth="1"/>
    <col min="4" max="4" width="9.125" bestFit="1" customWidth="1"/>
    <col min="5" max="5" width="14.75" customWidth="1"/>
    <col min="6" max="6" width="12.25" customWidth="1"/>
    <col min="7" max="8" width="14.75" bestFit="1" customWidth="1"/>
    <col min="9" max="9" width="11.625" customWidth="1"/>
    <col min="10" max="10" width="14.75" bestFit="1" customWidth="1"/>
    <col min="11" max="11" width="9.125" bestFit="1" customWidth="1"/>
    <col min="12" max="13" width="14.75" bestFit="1" customWidth="1"/>
    <col min="14" max="14" width="10.375"/>
  </cols>
  <sheetData>
    <row r="2" spans="1:15" ht="48" customHeight="1" x14ac:dyDescent="0.1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3.950000000000003" customHeight="1" x14ac:dyDescent="0.1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2" t="s">
        <v>32</v>
      </c>
      <c r="O3" s="22"/>
    </row>
    <row r="4" spans="1:15" ht="54.75" customHeight="1" x14ac:dyDescent="0.15">
      <c r="A4" s="24" t="s">
        <v>0</v>
      </c>
      <c r="B4" s="20" t="s">
        <v>1</v>
      </c>
      <c r="C4" s="20"/>
      <c r="D4" s="20"/>
      <c r="E4" s="20"/>
      <c r="F4" s="20"/>
      <c r="G4" s="20" t="s">
        <v>2</v>
      </c>
      <c r="H4" s="20" t="s">
        <v>3</v>
      </c>
      <c r="I4" s="21" t="s">
        <v>4</v>
      </c>
      <c r="J4" s="20" t="s">
        <v>31</v>
      </c>
      <c r="K4" s="20"/>
      <c r="L4" s="20"/>
      <c r="M4" s="20" t="s">
        <v>5</v>
      </c>
      <c r="N4" s="20" t="s">
        <v>6</v>
      </c>
      <c r="O4" s="21" t="s">
        <v>7</v>
      </c>
    </row>
    <row r="5" spans="1:15" ht="105" customHeight="1" x14ac:dyDescent="0.15">
      <c r="A5" s="24"/>
      <c r="B5" s="6" t="s">
        <v>8</v>
      </c>
      <c r="C5" s="7" t="s">
        <v>9</v>
      </c>
      <c r="D5" s="6" t="s">
        <v>30</v>
      </c>
      <c r="E5" s="6" t="s">
        <v>10</v>
      </c>
      <c r="F5" s="5" t="s">
        <v>11</v>
      </c>
      <c r="G5" s="20"/>
      <c r="H5" s="20"/>
      <c r="I5" s="21"/>
      <c r="J5" s="6" t="s">
        <v>12</v>
      </c>
      <c r="K5" s="5" t="s">
        <v>13</v>
      </c>
      <c r="L5" s="6" t="s">
        <v>14</v>
      </c>
      <c r="M5" s="20"/>
      <c r="N5" s="20"/>
      <c r="O5" s="21"/>
    </row>
    <row r="6" spans="1:15" s="1" customFormat="1" ht="49.5" customHeight="1" x14ac:dyDescent="0.15">
      <c r="A6" s="2" t="s">
        <v>15</v>
      </c>
      <c r="B6" s="3" t="s">
        <v>16</v>
      </c>
      <c r="C6" s="4" t="s">
        <v>17</v>
      </c>
      <c r="D6" s="3" t="s">
        <v>18</v>
      </c>
      <c r="E6" s="3" t="s">
        <v>19</v>
      </c>
      <c r="F6" s="2" t="s">
        <v>20</v>
      </c>
      <c r="G6" s="2" t="s">
        <v>21</v>
      </c>
      <c r="H6" s="3" t="s">
        <v>22</v>
      </c>
      <c r="I6" s="4" t="s">
        <v>23</v>
      </c>
      <c r="J6" s="3" t="s">
        <v>33</v>
      </c>
      <c r="K6" s="2" t="s">
        <v>24</v>
      </c>
      <c r="L6" s="3" t="s">
        <v>25</v>
      </c>
      <c r="M6" s="3" t="s">
        <v>26</v>
      </c>
      <c r="N6" s="3" t="s">
        <v>27</v>
      </c>
      <c r="O6" s="4" t="s">
        <v>28</v>
      </c>
    </row>
    <row r="7" spans="1:15" ht="36" customHeight="1" x14ac:dyDescent="0.15">
      <c r="A7" s="5" t="s">
        <v>37</v>
      </c>
      <c r="B7" s="9">
        <v>1497</v>
      </c>
      <c r="C7" s="9">
        <v>1018</v>
      </c>
      <c r="D7" s="10"/>
      <c r="E7" s="10">
        <v>1366550</v>
      </c>
      <c r="F7" s="11">
        <v>0</v>
      </c>
      <c r="G7" s="25">
        <v>-110250</v>
      </c>
      <c r="H7" s="10">
        <v>1017850</v>
      </c>
      <c r="I7" s="11">
        <v>919500</v>
      </c>
      <c r="J7" s="10">
        <v>919500</v>
      </c>
      <c r="K7" s="11">
        <v>0</v>
      </c>
      <c r="L7" s="10">
        <v>919500</v>
      </c>
      <c r="M7" s="27">
        <v>-11900</v>
      </c>
      <c r="N7" s="10"/>
      <c r="O7" s="11"/>
    </row>
    <row r="8" spans="1:15" ht="36" customHeight="1" x14ac:dyDescent="0.15">
      <c r="A8" s="5" t="s">
        <v>36</v>
      </c>
      <c r="B8" s="10">
        <v>15</v>
      </c>
      <c r="C8" s="11">
        <v>1</v>
      </c>
      <c r="D8" s="12">
        <v>0.85</v>
      </c>
      <c r="E8" s="13">
        <v>19550</v>
      </c>
      <c r="F8" s="11">
        <v>0</v>
      </c>
      <c r="G8" s="25">
        <v>-12750</v>
      </c>
      <c r="H8" s="10">
        <v>850</v>
      </c>
      <c r="I8" s="11">
        <v>0</v>
      </c>
      <c r="J8" s="10">
        <v>0</v>
      </c>
      <c r="K8" s="11">
        <f>J8-L8</f>
        <v>0</v>
      </c>
      <c r="L8" s="10">
        <v>0</v>
      </c>
      <c r="M8" s="27">
        <v>-11900</v>
      </c>
      <c r="N8" s="10"/>
      <c r="O8" s="11"/>
    </row>
    <row r="9" spans="1:15" ht="24.75" customHeight="1" x14ac:dyDescent="0.15">
      <c r="A9" s="8" t="s">
        <v>34</v>
      </c>
      <c r="B9" s="14">
        <v>11</v>
      </c>
      <c r="C9" s="15">
        <v>1</v>
      </c>
      <c r="D9" s="16">
        <v>0.85</v>
      </c>
      <c r="E9" s="17">
        <v>13600</v>
      </c>
      <c r="F9" s="15">
        <v>0</v>
      </c>
      <c r="G9" s="26">
        <f>(B9+C9)*500*D9-E9</f>
        <v>-8500</v>
      </c>
      <c r="H9" s="14">
        <f>C9*1000*D9</f>
        <v>850</v>
      </c>
      <c r="I9" s="15">
        <v>0</v>
      </c>
      <c r="J9" s="14">
        <v>0</v>
      </c>
      <c r="K9" s="15">
        <v>0</v>
      </c>
      <c r="L9" s="14">
        <v>0</v>
      </c>
      <c r="M9" s="28">
        <f>H9+G9+F9</f>
        <v>-7650</v>
      </c>
      <c r="N9" s="14"/>
      <c r="O9" s="15"/>
    </row>
    <row r="10" spans="1:15" ht="24.75" customHeight="1" x14ac:dyDescent="0.15">
      <c r="A10" s="8" t="s">
        <v>35</v>
      </c>
      <c r="B10" s="14">
        <v>4</v>
      </c>
      <c r="C10" s="15">
        <v>0</v>
      </c>
      <c r="D10" s="16">
        <v>0.85</v>
      </c>
      <c r="E10" s="17">
        <v>5950</v>
      </c>
      <c r="F10" s="15">
        <f>C10*D10</f>
        <v>0</v>
      </c>
      <c r="G10" s="26">
        <f>(B10+C10)*500*D10-E10</f>
        <v>-4250</v>
      </c>
      <c r="H10" s="14">
        <v>0</v>
      </c>
      <c r="I10" s="15">
        <v>0</v>
      </c>
      <c r="J10" s="14">
        <v>0</v>
      </c>
      <c r="K10" s="15">
        <v>0</v>
      </c>
      <c r="L10" s="14">
        <v>0</v>
      </c>
      <c r="M10" s="28">
        <f>H10+G10+F10</f>
        <v>-4250</v>
      </c>
      <c r="N10" s="14"/>
      <c r="O10" s="15"/>
    </row>
    <row r="11" spans="1:15" ht="36" customHeight="1" x14ac:dyDescent="0.15">
      <c r="A11" s="5" t="s">
        <v>29</v>
      </c>
      <c r="B11" s="10">
        <v>1482</v>
      </c>
      <c r="C11" s="11">
        <v>1017</v>
      </c>
      <c r="D11" s="12">
        <v>1</v>
      </c>
      <c r="E11" s="13">
        <v>1347000</v>
      </c>
      <c r="F11" s="11">
        <v>0</v>
      </c>
      <c r="G11" s="25">
        <v>-97500</v>
      </c>
      <c r="H11" s="10">
        <v>1017000</v>
      </c>
      <c r="I11" s="11">
        <v>919500</v>
      </c>
      <c r="J11" s="10">
        <v>919500</v>
      </c>
      <c r="K11" s="11">
        <v>0</v>
      </c>
      <c r="L11" s="10">
        <v>919500</v>
      </c>
      <c r="M11" s="10">
        <v>0</v>
      </c>
      <c r="N11" s="10"/>
      <c r="O11" s="11"/>
    </row>
  </sheetData>
  <mergeCells count="11">
    <mergeCell ref="M4:M5"/>
    <mergeCell ref="N4:N5"/>
    <mergeCell ref="O4:O5"/>
    <mergeCell ref="N3:O3"/>
    <mergeCell ref="A2:O2"/>
    <mergeCell ref="B4:F4"/>
    <mergeCell ref="J4:L4"/>
    <mergeCell ref="A4:A5"/>
    <mergeCell ref="G4:G5"/>
    <mergeCell ref="H4:H5"/>
    <mergeCell ref="I4:I5"/>
  </mergeCells>
  <phoneticPr fontId="3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DWKOH</dc:creator>
  <cp:lastModifiedBy>USER-</cp:lastModifiedBy>
  <cp:lastPrinted>2022-01-05T01:03:13Z</cp:lastPrinted>
  <dcterms:created xsi:type="dcterms:W3CDTF">2021-12-14T02:00:00Z</dcterms:created>
  <dcterms:modified xsi:type="dcterms:W3CDTF">2022-01-05T01:03:17Z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