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表1" sheetId="2" r:id="rId1"/>
    <sheet name="表2" sheetId="3" r:id="rId2"/>
  </sheets>
  <externalReferences>
    <externalReference r:id="rId3"/>
  </externalReferences>
  <definedNames>
    <definedName name="_xlnm._FilterDatabase" localSheetId="1" hidden="1">表2!$A$5:$XEW$25</definedName>
    <definedName name="_Hlk29564887" localSheetId="1">表2!#REF!</definedName>
    <definedName name="_xlnm.Print_Area" localSheetId="1">表2!$A$1:$H$25</definedName>
    <definedName name="_xlnm.Print_Area" localSheetId="0">表1!$A$1:$G$40</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s>
  <calcPr calcId="144525" concurrentCalc="0"/>
</workbook>
</file>

<file path=xl/sharedStrings.xml><?xml version="1.0" encoding="utf-8"?>
<sst xmlns="http://schemas.openxmlformats.org/spreadsheetml/2006/main" count="205" uniqueCount="115">
  <si>
    <t>附件1</t>
  </si>
  <si>
    <r>
      <rPr>
        <sz val="20"/>
        <rFont val="Arial Narrow"/>
        <charset val="134"/>
      </rPr>
      <t>2021</t>
    </r>
    <r>
      <rPr>
        <sz val="20"/>
        <rFont val="宋体"/>
        <charset val="134"/>
      </rPr>
      <t>年全国政府采购代理机构评价指标体系评分表</t>
    </r>
  </si>
  <si>
    <r>
      <rPr>
        <sz val="20"/>
        <rFont val="Arial Narrow"/>
        <charset val="134"/>
      </rPr>
      <t>(</t>
    </r>
    <r>
      <rPr>
        <sz val="20"/>
        <rFont val="宋体"/>
        <charset val="134"/>
      </rPr>
      <t>成长型）</t>
    </r>
  </si>
  <si>
    <r>
      <rPr>
        <sz val="11"/>
        <rFont val="宋体"/>
        <charset val="134"/>
      </rPr>
      <t>代理机构：广东鼎信工程管理有限公司</t>
    </r>
  </si>
  <si>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</si>
  <si>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</si>
  <si>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</si>
  <si>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</si>
  <si>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r>
      <rPr>
        <sz val="10"/>
        <rFont val="宋体"/>
        <charset val="134"/>
      </rPr>
      <t>标准分值</t>
    </r>
  </si>
  <si>
    <r>
      <rPr>
        <sz val="10"/>
        <rFont val="宋体"/>
        <charset val="134"/>
      </rPr>
      <t>评价检查分值</t>
    </r>
  </si>
  <si>
    <r>
      <rPr>
        <sz val="10"/>
        <rFont val="宋体"/>
        <charset val="134"/>
      </rPr>
      <t>备注</t>
    </r>
  </si>
  <si>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</si>
  <si>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</si>
  <si>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</si>
  <si>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</si>
  <si>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</si>
  <si>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</si>
  <si>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</si>
  <si>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</si>
  <si>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宋体"/>
        <charset val="134"/>
      </rPr>
      <t>部分人员未购买社保</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</si>
  <si>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</si>
  <si>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</si>
  <si>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</si>
  <si>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</si>
  <si>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</si>
  <si>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年末资产负债率高于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</si>
  <si>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</si>
  <si>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Arial Narrow"/>
        <charset val="134"/>
      </rPr>
      <t>2019</t>
    </r>
    <r>
      <rPr>
        <sz val="10"/>
        <rFont val="宋体"/>
        <charset val="134"/>
      </rPr>
      <t>年净利润为负值</t>
    </r>
  </si>
  <si>
    <r>
      <rPr>
        <sz val="10"/>
        <rFont val="宋体"/>
        <charset val="134"/>
      </rPr>
      <t>企业基本情况检查评价</t>
    </r>
  </si>
  <si>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</si>
  <si>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</si>
  <si>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</si>
  <si>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t>
    </r>
    <r>
      <rPr>
        <sz val="10"/>
        <rFont val="Arial Narrow"/>
        <charset val="134"/>
      </rPr>
      <t>6</t>
    </r>
    <r>
      <rPr>
        <sz val="10"/>
        <rFont val="宋体"/>
        <charset val="134"/>
      </rPr>
      <t>代理</t>
    </r>
    <r>
      <rPr>
        <sz val="10"/>
        <rFont val="Arial Narrow"/>
        <charset val="134"/>
      </rPr>
      <t>6</t>
    </r>
    <r>
      <rPr>
        <sz val="10"/>
        <rFont val="宋体"/>
        <charset val="134"/>
      </rPr>
      <t>宗，</t>
    </r>
    <r>
      <rPr>
        <sz val="10"/>
        <rFont val="Arial Narrow"/>
        <charset val="134"/>
      </rPr>
      <t>2020</t>
    </r>
    <r>
      <rPr>
        <sz val="10"/>
        <rFont val="宋体"/>
        <charset val="134"/>
      </rPr>
      <t>年代理</t>
    </r>
    <r>
      <rPr>
        <sz val="10"/>
        <rFont val="Arial Narrow"/>
        <charset val="134"/>
      </rPr>
      <t>15</t>
    </r>
    <r>
      <rPr>
        <sz val="10"/>
        <rFont val="宋体"/>
        <charset val="134"/>
      </rPr>
      <t>宗，共得</t>
    </r>
    <r>
      <rPr>
        <sz val="10"/>
        <rFont val="Arial Narrow"/>
        <charset val="134"/>
      </rPr>
      <t>2</t>
    </r>
    <r>
      <rPr>
        <sz val="10"/>
        <rFont val="宋体"/>
        <charset val="134"/>
      </rPr>
      <t>分</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</si>
  <si>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</si>
  <si>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</si>
  <si>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Arial Narrow"/>
        <charset val="134"/>
      </rPr>
      <t>3</t>
    </r>
    <r>
      <rPr>
        <sz val="10"/>
        <rFont val="宋体"/>
        <charset val="134"/>
      </rPr>
      <t>人缴纳社保</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</si>
  <si>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</si>
  <si>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</si>
  <si>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t>未提供购买社保人员资质</t>
  </si>
  <si>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</si>
  <si>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r>
      <rPr>
        <sz val="10"/>
        <rFont val="宋体"/>
        <charset val="134"/>
      </rPr>
      <t>提供</t>
    </r>
    <r>
      <rPr>
        <sz val="10"/>
        <rFont val="Arial Narrow"/>
        <charset val="134"/>
      </rPr>
      <t>2</t>
    </r>
    <r>
      <rPr>
        <sz val="10"/>
        <rFont val="宋体"/>
        <charset val="134"/>
      </rPr>
      <t>名员工外部培训证书</t>
    </r>
  </si>
  <si>
    <r>
      <rPr>
        <sz val="10"/>
        <rFont val="宋体"/>
        <charset val="134"/>
      </rPr>
      <t>企业业绩与人员情况检查评价</t>
    </r>
  </si>
  <si>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</si>
  <si>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</si>
  <si>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</si>
  <si>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</si>
  <si>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</si>
  <si>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</si>
  <si>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</si>
  <si>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</si>
  <si>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</si>
  <si>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</si>
  <si>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t>部分项目评分标准不符合相关政策</t>
  </si>
  <si>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</si>
  <si>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</si>
  <si>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</si>
  <si>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</si>
  <si>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</si>
  <si>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</si>
  <si>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</si>
  <si>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</si>
  <si>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r>
      <rPr>
        <sz val="10"/>
        <rFont val="宋体"/>
        <charset val="134"/>
      </rPr>
      <t>企业管理情况检查评价</t>
    </r>
  </si>
  <si>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</si>
  <si>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</si>
  <si>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</si>
  <si>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</si>
  <si>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</si>
  <si>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</si>
  <si>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r>
      <rPr>
        <sz val="10"/>
        <rFont val="宋体"/>
        <charset val="134"/>
      </rPr>
      <t>企业失信与处理处罚情况检查</t>
    </r>
  </si>
  <si>
    <r>
      <rPr>
        <sz val="10"/>
        <rFont val="宋体"/>
        <charset val="134"/>
      </rPr>
      <t>企业检查总评价</t>
    </r>
  </si>
  <si>
    <r>
      <rPr>
        <sz val="10"/>
        <rFont val="宋体"/>
        <charset val="134"/>
      </rPr>
      <t>评分说明</t>
    </r>
  </si>
  <si>
    <r>
      <rPr>
        <sz val="10"/>
        <rFont val="Arial Narrow"/>
        <charset val="134"/>
      </rPr>
      <t>1</t>
    </r>
    <r>
      <rPr>
        <sz val="10"/>
        <rFont val="宋体"/>
        <charset val="134"/>
      </rPr>
      <t>、企业管理情况评价内容中一项不满足，对应部分不得分。</t>
    </r>
    <r>
      <rPr>
        <sz val="10"/>
        <rFont val="Arial Narrow"/>
        <charset val="134"/>
      </rPr>
      <t xml:space="preserve">
2</t>
    </r>
    <r>
      <rPr>
        <sz val="10"/>
        <rFont val="宋体"/>
        <charset val="134"/>
      </rPr>
      <t>、招标文件范本：企业认为在某一领域或某一品目招标文件范本制作较好，可以申请参评招标文件范本。如评选为某一领域或某一品目招标文件范本，加</t>
    </r>
    <r>
      <rPr>
        <sz val="10"/>
        <rFont val="Arial Narrow"/>
        <charset val="134"/>
      </rPr>
      <t>5</t>
    </r>
    <r>
      <rPr>
        <sz val="10"/>
        <rFont val="宋体"/>
        <charset val="134"/>
      </rPr>
      <t>分。</t>
    </r>
  </si>
  <si>
    <t>附件2</t>
  </si>
  <si>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</si>
  <si>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代理机构：广东鼎信工程管理有限公司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</si>
  <si>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</si>
  <si>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</si>
  <si>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</si>
  <si>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</si>
  <si>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</si>
  <si>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</si>
  <si>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</si>
  <si>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</si>
  <si>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</si>
  <si>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</si>
  <si>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具有相应资质人员不足</t>
    </r>
  </si>
  <si>
    <r>
      <rPr>
        <sz val="10"/>
        <color rgb="FF000000"/>
        <rFont val="宋体"/>
        <charset val="134"/>
      </rPr>
      <t>仅提供</t>
    </r>
    <r>
      <rPr>
        <sz val="10"/>
        <color rgb="FF000000"/>
        <rFont val="Arial Narrow"/>
        <charset val="134"/>
      </rPr>
      <t>3</t>
    </r>
    <r>
      <rPr>
        <sz val="10"/>
        <color rgb="FF000000"/>
        <rFont val="宋体"/>
        <charset val="134"/>
      </rPr>
      <t>名员工社保购买纪录</t>
    </r>
  </si>
  <si>
    <r>
      <rPr>
        <sz val="10"/>
        <color rgb="FF000000"/>
        <rFont val="宋体"/>
        <charset val="134"/>
      </rPr>
      <t>其他</t>
    </r>
  </si>
  <si>
    <r>
      <rPr>
        <sz val="10"/>
        <color indexed="8"/>
        <rFont val="宋体"/>
        <charset val="134"/>
      </rPr>
      <t>代理机构责任问题</t>
    </r>
  </si>
  <si>
    <r>
      <rPr>
        <sz val="10"/>
        <color rgb="FF000000"/>
        <rFont val="宋体"/>
        <charset val="134"/>
      </rPr>
      <t>《政府采购代理机构管理暂行办法》（财库〔</t>
    </r>
    <r>
      <rPr>
        <sz val="10"/>
        <color rgb="FF000000"/>
        <rFont val="Arial Narrow"/>
        <charset val="134"/>
      </rPr>
      <t>2018</t>
    </r>
    <r>
      <rPr>
        <sz val="10"/>
        <color rgb="FF000000"/>
        <rFont val="宋体"/>
        <charset val="134"/>
      </rPr>
      <t>〕</t>
    </r>
    <r>
      <rPr>
        <sz val="10"/>
        <color rgb="FF000000"/>
        <rFont val="Arial Narrow"/>
        <charset val="134"/>
      </rPr>
      <t>2</t>
    </r>
    <r>
      <rPr>
        <sz val="10"/>
        <color rgb="FF000000"/>
        <rFont val="宋体"/>
        <charset val="134"/>
      </rPr>
      <t>号）第十一条</t>
    </r>
  </si>
  <si>
    <r>
      <rPr>
        <sz val="10"/>
        <color rgb="FF000000"/>
        <rFont val="宋体"/>
        <charset val="134"/>
      </rPr>
      <t>存档资料未见履约验收资料</t>
    </r>
  </si>
  <si>
    <t>《项目委托代理协议》“甲方委托乙方的具体事项”包括“组织履约联合验收事项”，但存档资料未见履约验收资料</t>
  </si>
  <si>
    <r>
      <rPr>
        <sz val="10"/>
        <color rgb="FF000000"/>
        <rFont val="Arial Narrow"/>
        <charset val="134"/>
      </rPr>
      <t>2019</t>
    </r>
    <r>
      <rPr>
        <sz val="10"/>
        <color rgb="FF000000"/>
        <rFont val="宋体"/>
        <charset val="134"/>
      </rPr>
      <t>年林下特色经济林补助项目（竹笋、药材种植基地及种苗培育项目）</t>
    </r>
  </si>
  <si>
    <r>
      <rPr>
        <sz val="10"/>
        <color rgb="FF000000"/>
        <rFont val="宋体"/>
        <charset val="134"/>
      </rPr>
      <t>《中华人民共和国政府采购法实施条例》第十三条</t>
    </r>
  </si>
  <si>
    <r>
      <rPr>
        <sz val="10"/>
        <color rgb="FF000000"/>
        <rFont val="宋体"/>
        <charset val="134"/>
      </rPr>
      <t>招标文件未严格执行政府采购优惠政策</t>
    </r>
  </si>
  <si>
    <r>
      <rPr>
        <sz val="10"/>
        <color rgb="FF000000"/>
        <rFont val="宋体"/>
        <charset val="134"/>
      </rPr>
      <t>询价文件没有</t>
    </r>
    <r>
      <rPr>
        <sz val="10"/>
        <color rgb="FF000000"/>
        <rFont val="Arial Narrow"/>
        <charset val="134"/>
      </rPr>
      <t>“</t>
    </r>
    <r>
      <rPr>
        <sz val="10"/>
        <color rgb="FF000000"/>
        <rFont val="宋体"/>
        <charset val="134"/>
      </rPr>
      <t>对小微企业（含监狱企业、残疾人福利性单位）给予</t>
    </r>
    <r>
      <rPr>
        <sz val="10"/>
        <color rgb="FF000000"/>
        <rFont val="Arial Narrow"/>
        <charset val="134"/>
      </rPr>
      <t>6%-10%</t>
    </r>
    <r>
      <rPr>
        <sz val="10"/>
        <color rgb="FF000000"/>
        <rFont val="宋体"/>
        <charset val="134"/>
      </rPr>
      <t>的价格扣除（残疾人福利性单位</t>
    </r>
    <r>
      <rPr>
        <sz val="10"/>
        <color rgb="FF000000"/>
        <rFont val="Arial Narrow"/>
        <charset val="134"/>
      </rPr>
      <t>2017</t>
    </r>
    <r>
      <rPr>
        <sz val="10"/>
        <color rgb="FF000000"/>
        <rFont val="宋体"/>
        <charset val="134"/>
      </rPr>
      <t>年</t>
    </r>
    <r>
      <rPr>
        <sz val="10"/>
        <color rgb="FF000000"/>
        <rFont val="Arial Narrow"/>
        <charset val="134"/>
      </rPr>
      <t>10</t>
    </r>
    <r>
      <rPr>
        <sz val="10"/>
        <color rgb="FF000000"/>
        <rFont val="宋体"/>
        <charset val="134"/>
      </rPr>
      <t>月</t>
    </r>
    <r>
      <rPr>
        <sz val="10"/>
        <color rgb="FF000000"/>
        <rFont val="Arial Narrow"/>
        <charset val="134"/>
      </rPr>
      <t>1</t>
    </r>
    <r>
      <rPr>
        <sz val="10"/>
        <color rgb="FF000000"/>
        <rFont val="宋体"/>
        <charset val="134"/>
      </rPr>
      <t>日起执行）</t>
    </r>
    <r>
      <rPr>
        <sz val="10"/>
        <color rgb="FF000000"/>
        <rFont val="Arial Narrow"/>
        <charset val="134"/>
      </rPr>
      <t>”</t>
    </r>
    <r>
      <rPr>
        <sz val="10"/>
        <color rgb="FF000000"/>
        <rFont val="宋体"/>
        <charset val="134"/>
      </rPr>
      <t>的条款。</t>
    </r>
  </si>
  <si>
    <r>
      <rPr>
        <sz val="10"/>
        <color indexed="8"/>
        <rFont val="宋体"/>
        <charset val="134"/>
      </rPr>
      <t>文件编制</t>
    </r>
  </si>
  <si>
    <r>
      <rPr>
        <sz val="10"/>
        <color rgb="FF000000"/>
        <rFont val="宋体"/>
        <charset val="134"/>
      </rPr>
      <t>国家税务总局广东汕尾红海湾经济开发区税务局办公楼、遮浪税务分局宿舍楼更换消防设备采购项目</t>
    </r>
  </si>
  <si>
    <r>
      <rPr>
        <sz val="10"/>
        <color rgb="FF000000"/>
        <rFont val="宋体"/>
        <charset val="134"/>
      </rPr>
      <t>《财政部</t>
    </r>
    <r>
      <rPr>
        <sz val="10"/>
        <color rgb="FF000000"/>
        <rFont val="Arial Narrow"/>
        <charset val="134"/>
      </rPr>
      <t xml:space="preserve"> </t>
    </r>
    <r>
      <rPr>
        <sz val="10"/>
        <color rgb="FF000000"/>
        <rFont val="宋体"/>
        <charset val="134"/>
      </rPr>
      <t>民政部</t>
    </r>
    <r>
      <rPr>
        <sz val="10"/>
        <color rgb="FF000000"/>
        <rFont val="Arial Narrow"/>
        <charset val="134"/>
      </rPr>
      <t xml:space="preserve"> </t>
    </r>
    <r>
      <rPr>
        <sz val="10"/>
        <color rgb="FF000000"/>
        <rFont val="宋体"/>
        <charset val="134"/>
      </rPr>
      <t>中国残疾人联合会关于促进残疾人就业政府采购政策的通知》</t>
    </r>
    <r>
      <rPr>
        <sz val="10"/>
        <color rgb="FF000000"/>
        <rFont val="Arial Narrow"/>
        <charset val="134"/>
      </rPr>
      <t>(</t>
    </r>
    <r>
      <rPr>
        <sz val="10"/>
        <color rgb="FF000000"/>
        <rFont val="宋体"/>
        <charset val="134"/>
      </rPr>
      <t>财库〔</t>
    </r>
    <r>
      <rPr>
        <sz val="10"/>
        <color rgb="FF000000"/>
        <rFont val="Arial Narrow"/>
        <charset val="134"/>
      </rPr>
      <t>2017</t>
    </r>
    <r>
      <rPr>
        <sz val="10"/>
        <color rgb="FF000000"/>
        <rFont val="宋体"/>
        <charset val="134"/>
      </rPr>
      <t>〕</t>
    </r>
    <r>
      <rPr>
        <sz val="10"/>
        <color rgb="FF000000"/>
        <rFont val="Arial Narrow"/>
        <charset val="134"/>
      </rPr>
      <t>141</t>
    </r>
    <r>
      <rPr>
        <sz val="10"/>
        <color rgb="FF000000"/>
        <rFont val="宋体"/>
        <charset val="134"/>
      </rPr>
      <t>号</t>
    </r>
    <r>
      <rPr>
        <sz val="10"/>
        <color rgb="FF000000"/>
        <rFont val="Arial Narrow"/>
        <charset val="134"/>
      </rPr>
      <t>)</t>
    </r>
  </si>
  <si>
    <r>
      <rPr>
        <sz val="10"/>
        <color rgb="FF000000"/>
        <rFont val="宋体"/>
        <charset val="134"/>
      </rPr>
      <t>未载明对产品的节能要求、合格产品的条件和环境标志产品、节能产品强制采购、优先采购的评审标准条款</t>
    </r>
  </si>
  <si>
    <r>
      <rPr>
        <sz val="10"/>
        <color rgb="FF000000"/>
        <rFont val="宋体"/>
        <charset val="134"/>
      </rPr>
      <t>国家税务总局汕尾市税务局红海中路、和顺路两个办公区办公楼、附属楼维修、更换消防设备采购项目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</si>
  <si>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</si>
  <si>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陆丰市甲西镇卫生院</t>
    </r>
    <r>
      <rPr>
        <sz val="10"/>
        <color rgb="FF000000"/>
        <rFont val="Arial Narrow"/>
        <charset val="134"/>
      </rPr>
      <t>2020</t>
    </r>
    <r>
      <rPr>
        <sz val="10"/>
        <color rgb="FF000000"/>
        <rFont val="宋体"/>
        <charset val="134"/>
      </rPr>
      <t>年劳务派遣项目</t>
    </r>
  </si>
  <si>
    <r>
      <rPr>
        <sz val="10"/>
        <color rgb="FF000000"/>
        <rFont val="宋体"/>
        <charset val="134"/>
      </rPr>
      <t>汕尾市公安局辅警被装及装具采购项目</t>
    </r>
  </si>
  <si>
    <r>
      <rPr>
        <sz val="10"/>
        <color rgb="FF000000"/>
        <rFont val="宋体"/>
        <charset val="134"/>
      </rPr>
      <t>汕尾市航空业务专用固定监测站建设采购项目</t>
    </r>
  </si>
  <si>
    <r>
      <rPr>
        <sz val="10"/>
        <color rgb="FF000000"/>
        <rFont val="宋体"/>
        <charset val="134"/>
      </rPr>
      <t>汕尾市林业局创建国家森林城市户外宣传广告招牌制作安装及</t>
    </r>
    <r>
      <rPr>
        <sz val="10"/>
        <color rgb="FF000000"/>
        <rFont val="Arial Narrow"/>
        <charset val="134"/>
      </rPr>
      <t>T</t>
    </r>
    <r>
      <rPr>
        <sz val="10"/>
        <color rgb="FF000000"/>
        <rFont val="宋体"/>
        <charset val="134"/>
      </rPr>
      <t>型立柱广告牌租赁项目</t>
    </r>
  </si>
  <si>
    <r>
      <rPr>
        <sz val="10"/>
        <color rgb="FF000000"/>
        <rFont val="宋体"/>
        <charset val="134"/>
      </rPr>
      <t>评分标准不符合相关政策</t>
    </r>
  </si>
  <si>
    <r>
      <rPr>
        <sz val="10"/>
        <color rgb="FF000000"/>
        <rFont val="宋体"/>
        <charset val="134"/>
      </rPr>
      <t>设定地区便利性服务作为加分项</t>
    </r>
  </si>
  <si>
    <r>
      <rPr>
        <sz val="10"/>
        <color rgb="FF000000"/>
        <rFont val="宋体"/>
        <charset val="134"/>
      </rPr>
      <t>《中华人民共和国政府采购法实施条例》第二十条</t>
    </r>
  </si>
  <si>
    <t>评审因素不够细化和量化</t>
  </si>
  <si>
    <t>优：12分；良：6分；一般：2分</t>
  </si>
  <si>
    <r>
      <rPr>
        <sz val="10"/>
        <color rgb="FF000000"/>
        <rFont val="宋体"/>
        <charset val="134"/>
      </rPr>
      <t>《政府采购货物和服务招标投标管理办法》第五十五条</t>
    </r>
  </si>
  <si>
    <r>
      <rPr>
        <sz val="10"/>
        <color rgb="FF000000"/>
        <rFont val="宋体"/>
        <charset val="134"/>
      </rPr>
      <t>汕尾市强制隔离戒毒所戒毒人员及干警食堂农副产品承包采购项目</t>
    </r>
  </si>
  <si>
    <r>
      <rPr>
        <sz val="10"/>
        <color rgb="FF000000"/>
        <rFont val="宋体"/>
        <charset val="134"/>
      </rPr>
      <t>汕尾市职业技术学校烹饪实训室项目</t>
    </r>
  </si>
  <si>
    <r>
      <rPr>
        <sz val="10"/>
        <color rgb="FF000000"/>
        <rFont val="宋体"/>
        <charset val="134"/>
      </rPr>
      <t>汕尾市职业技术学校校园环境改造提升工程采购项目</t>
    </r>
  </si>
</sst>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0000_ "/>
    <numFmt numFmtId="177" formatCode="#,##0.00_ "/>
  </numFmts>
  <fonts count="41">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10"/>
      <name val="Arial Narrow"/>
      <charset val="134"/>
    </font>
    <font>
      <sz val="20"/>
      <name val="Arial Narrow"/>
      <charset val="134"/>
    </font>
    <font>
      <sz val="11"/>
      <name val="Arial Narrow"/>
      <charset val="134"/>
    </font>
    <font>
      <sz val="10"/>
      <name val="宋体"/>
      <charset val="134"/>
    </font>
    <font>
      <sz val="11"/>
      <name val="Times New Roman"/>
      <charset val="134"/>
    </font>
    <font>
      <sz val="11"/>
      <color rgb="FFFF0000"/>
      <name val="等线"/>
      <charset val="0"/>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theme="0"/>
      <name val="等线"/>
      <charset val="0"/>
      <scheme val="minor"/>
    </font>
    <font>
      <sz val="11"/>
      <color rgb="FF9C650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20"/>
      <color indexed="8"/>
      <name val="宋体"/>
      <charset val="134"/>
    </font>
    <font>
      <sz val="10"/>
      <color indexed="8"/>
      <name val="宋体"/>
      <charset val="134"/>
    </font>
    <font>
      <sz val="20"/>
      <name val="宋体"/>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3"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24"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 borderId="5" applyNumberFormat="0" applyFont="0" applyAlignment="0" applyProtection="0">
      <alignment vertical="center"/>
    </xf>
    <xf numFmtId="0" fontId="24" fillId="16"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8" applyNumberFormat="0" applyFill="0" applyAlignment="0" applyProtection="0">
      <alignment vertical="center"/>
    </xf>
    <xf numFmtId="0" fontId="32" fillId="0" borderId="8" applyNumberFormat="0" applyFill="0" applyAlignment="0" applyProtection="0">
      <alignment vertical="center"/>
    </xf>
    <xf numFmtId="0" fontId="24" fillId="19" borderId="0" applyNumberFormat="0" applyBorder="0" applyAlignment="0" applyProtection="0">
      <alignment vertical="center"/>
    </xf>
    <xf numFmtId="0" fontId="21" fillId="0" borderId="10" applyNumberFormat="0" applyFill="0" applyAlignment="0" applyProtection="0">
      <alignment vertical="center"/>
    </xf>
    <xf numFmtId="0" fontId="24" fillId="18" borderId="0" applyNumberFormat="0" applyBorder="0" applyAlignment="0" applyProtection="0">
      <alignment vertical="center"/>
    </xf>
    <xf numFmtId="0" fontId="34" fillId="21" borderId="11" applyNumberFormat="0" applyAlignment="0" applyProtection="0">
      <alignment vertical="center"/>
    </xf>
    <xf numFmtId="0" fontId="35" fillId="21" borderId="6" applyNumberFormat="0" applyAlignment="0" applyProtection="0">
      <alignment vertical="center"/>
    </xf>
    <xf numFmtId="0" fontId="36" fillId="22" borderId="12" applyNumberFormat="0" applyAlignment="0" applyProtection="0">
      <alignment vertical="center"/>
    </xf>
    <xf numFmtId="0" fontId="20" fillId="9" borderId="0" applyNumberFormat="0" applyBorder="0" applyAlignment="0" applyProtection="0">
      <alignment vertical="center"/>
    </xf>
    <xf numFmtId="0" fontId="24" fillId="24" borderId="0" applyNumberFormat="0" applyBorder="0" applyAlignment="0" applyProtection="0">
      <alignment vertical="center"/>
    </xf>
    <xf numFmtId="0" fontId="29" fillId="0" borderId="7" applyNumberFormat="0" applyFill="0" applyAlignment="0" applyProtection="0">
      <alignment vertical="center"/>
    </xf>
    <xf numFmtId="0" fontId="31" fillId="0" borderId="9" applyNumberFormat="0" applyFill="0" applyAlignment="0" applyProtection="0">
      <alignment vertical="center"/>
    </xf>
    <xf numFmtId="0" fontId="33" fillId="20" borderId="0" applyNumberFormat="0" applyBorder="0" applyAlignment="0" applyProtection="0">
      <alignment vertical="center"/>
    </xf>
    <xf numFmtId="0" fontId="25" fillId="15" borderId="0" applyNumberFormat="0" applyBorder="0" applyAlignment="0" applyProtection="0">
      <alignment vertical="center"/>
    </xf>
    <xf numFmtId="0" fontId="20" fillId="26" borderId="0" applyNumberFormat="0" applyBorder="0" applyAlignment="0" applyProtection="0">
      <alignment vertical="center"/>
    </xf>
    <xf numFmtId="0" fontId="24" fillId="30"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0" fillId="25" borderId="0" applyNumberFormat="0" applyBorder="0" applyAlignment="0" applyProtection="0">
      <alignment vertical="center"/>
    </xf>
    <xf numFmtId="0" fontId="20" fillId="32" borderId="0" applyNumberFormat="0" applyBorder="0" applyAlignment="0" applyProtection="0">
      <alignment vertical="center"/>
    </xf>
    <xf numFmtId="0" fontId="24" fillId="29" borderId="0" applyNumberFormat="0" applyBorder="0" applyAlignment="0" applyProtection="0">
      <alignment vertical="center"/>
    </xf>
    <xf numFmtId="0" fontId="24" fillId="28"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4" fillId="23" borderId="0" applyNumberFormat="0" applyBorder="0" applyAlignment="0" applyProtection="0">
      <alignment vertical="center"/>
    </xf>
    <xf numFmtId="0" fontId="20" fillId="31" borderId="0" applyNumberFormat="0" applyBorder="0" applyAlignment="0" applyProtection="0">
      <alignment vertical="center"/>
    </xf>
    <xf numFmtId="0" fontId="24" fillId="14" borderId="0" applyNumberFormat="0" applyBorder="0" applyAlignment="0" applyProtection="0">
      <alignment vertical="center"/>
    </xf>
    <xf numFmtId="0" fontId="24" fillId="27" borderId="0" applyNumberFormat="0" applyBorder="0" applyAlignment="0" applyProtection="0">
      <alignment vertical="center"/>
    </xf>
    <xf numFmtId="0" fontId="20" fillId="3" borderId="0" applyNumberFormat="0" applyBorder="0" applyAlignment="0" applyProtection="0">
      <alignment vertical="center"/>
    </xf>
    <xf numFmtId="0" fontId="24" fillId="13" borderId="0" applyNumberFormat="0" applyBorder="0" applyAlignment="0" applyProtection="0">
      <alignment vertical="center"/>
    </xf>
  </cellStyleXfs>
  <cellXfs count="50">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indent="1"/>
    </xf>
    <xf numFmtId="0" fontId="13" fillId="0" borderId="1" xfId="0" applyFont="1" applyFill="1" applyBorder="1" applyAlignment="1">
      <alignment vertical="center"/>
    </xf>
    <xf numFmtId="1" fontId="13" fillId="0" borderId="1" xfId="0" applyNumberFormat="1" applyFont="1" applyFill="1" applyBorder="1" applyAlignment="1">
      <alignment horizontal="left" vertical="center" inden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view="pageBreakPreview" zoomScaleNormal="100" workbookViewId="0">
      <selection activeCell="D8" sqref="D8"/>
    </sheetView>
  </sheetViews>
  <sheetFormatPr defaultColWidth="9.41666666666667" defaultRowHeight="13.5" outlineLevelCol="6"/>
  <cols>
    <col min="1" max="1" width="9.16666666666667" style="21" customWidth="1"/>
    <col min="2" max="2" width="9.75" style="21" customWidth="1"/>
    <col min="3" max="3" width="5.5" style="21" customWidth="1"/>
    <col min="4" max="4" width="77.5833333333333" style="21" customWidth="1"/>
    <col min="5" max="5" width="6.25" style="22" customWidth="1"/>
    <col min="6" max="6" width="8.58333333333333" style="22" customWidth="1"/>
    <col min="7" max="16380" width="9.41666666666667" style="21"/>
  </cols>
  <sheetData>
    <row r="1" ht="14.25" spans="1:7">
      <c r="A1" s="23" t="s">
        <v>0</v>
      </c>
      <c r="B1" s="24"/>
      <c r="C1" s="24"/>
      <c r="D1" s="24"/>
      <c r="E1" s="25"/>
      <c r="F1" s="25"/>
      <c r="G1" s="24"/>
    </row>
    <row r="2" ht="25.5" spans="1:7">
      <c r="A2" s="26" t="s">
        <v>1</v>
      </c>
      <c r="B2" s="26"/>
      <c r="C2" s="26"/>
      <c r="D2" s="26"/>
      <c r="E2" s="26"/>
      <c r="F2" s="26"/>
      <c r="G2" s="26"/>
    </row>
    <row r="3" ht="25.5" spans="1:7">
      <c r="A3" s="27"/>
      <c r="B3" s="28"/>
      <c r="C3" s="28"/>
      <c r="D3" s="28" t="s">
        <v>2</v>
      </c>
      <c r="E3" s="28"/>
      <c r="F3" s="28"/>
      <c r="G3" s="24"/>
    </row>
    <row r="4" ht="16" customHeight="1" spans="1:7">
      <c r="A4" s="29"/>
      <c r="B4" s="29"/>
      <c r="C4" s="29"/>
      <c r="D4" s="29"/>
      <c r="E4" s="29"/>
      <c r="F4" s="25"/>
      <c r="G4" s="30" t="s">
        <v>3</v>
      </c>
    </row>
    <row r="5" ht="24" spans="1:7">
      <c r="A5" s="31" t="s">
        <v>4</v>
      </c>
      <c r="B5" s="31" t="s">
        <v>5</v>
      </c>
      <c r="C5" s="31" t="s">
        <v>6</v>
      </c>
      <c r="D5" s="31" t="s">
        <v>7</v>
      </c>
      <c r="E5" s="32" t="s">
        <v>8</v>
      </c>
      <c r="F5" s="32" t="s">
        <v>9</v>
      </c>
      <c r="G5" s="32" t="s">
        <v>10</v>
      </c>
    </row>
    <row r="6" ht="21" customHeight="1" spans="1:7">
      <c r="A6" s="32" t="s">
        <v>11</v>
      </c>
      <c r="B6" s="33" t="s">
        <v>12</v>
      </c>
      <c r="C6" s="34">
        <v>1</v>
      </c>
      <c r="D6" s="33" t="s">
        <v>13</v>
      </c>
      <c r="E6" s="31">
        <v>1</v>
      </c>
      <c r="F6" s="31">
        <v>1</v>
      </c>
      <c r="G6" s="35"/>
    </row>
    <row r="7" ht="21" customHeight="1" spans="1:7">
      <c r="A7" s="32"/>
      <c r="B7" s="33" t="s">
        <v>14</v>
      </c>
      <c r="C7" s="36">
        <v>2</v>
      </c>
      <c r="D7" s="33" t="s">
        <v>15</v>
      </c>
      <c r="E7" s="31">
        <v>1</v>
      </c>
      <c r="F7" s="31">
        <v>1</v>
      </c>
      <c r="G7" s="35"/>
    </row>
    <row r="8" ht="21" customHeight="1" spans="1:7">
      <c r="A8" s="32"/>
      <c r="B8" s="33" t="s">
        <v>16</v>
      </c>
      <c r="C8" s="36">
        <v>3</v>
      </c>
      <c r="D8" s="33" t="s">
        <v>17</v>
      </c>
      <c r="E8" s="31">
        <v>1</v>
      </c>
      <c r="F8" s="31">
        <v>1</v>
      </c>
      <c r="G8" s="35"/>
    </row>
    <row r="9" ht="24" spans="1:7">
      <c r="A9" s="32"/>
      <c r="B9" s="33"/>
      <c r="C9" s="36"/>
      <c r="D9" s="33" t="s">
        <v>18</v>
      </c>
      <c r="E9" s="31">
        <v>2</v>
      </c>
      <c r="F9" s="31">
        <v>1</v>
      </c>
      <c r="G9" s="37" t="s">
        <v>19</v>
      </c>
    </row>
    <row r="10" ht="24.75" spans="1:7">
      <c r="A10" s="32"/>
      <c r="B10" s="33" t="s">
        <v>20</v>
      </c>
      <c r="C10" s="36">
        <v>3</v>
      </c>
      <c r="D10" s="38" t="s">
        <v>21</v>
      </c>
      <c r="E10" s="32">
        <v>3</v>
      </c>
      <c r="F10" s="31">
        <v>1</v>
      </c>
      <c r="G10" s="37" t="s">
        <v>22</v>
      </c>
    </row>
    <row r="11" ht="37.5" spans="1:7">
      <c r="A11" s="32"/>
      <c r="B11" s="33" t="s">
        <v>23</v>
      </c>
      <c r="C11" s="36">
        <v>1</v>
      </c>
      <c r="D11" s="33" t="s">
        <v>24</v>
      </c>
      <c r="E11" s="31">
        <v>1</v>
      </c>
      <c r="F11" s="31">
        <v>0</v>
      </c>
      <c r="G11" s="37" t="s">
        <v>25</v>
      </c>
    </row>
    <row r="12" ht="24.75" spans="1:7">
      <c r="A12" s="32"/>
      <c r="B12" s="33"/>
      <c r="C12" s="36">
        <v>1</v>
      </c>
      <c r="D12" s="33" t="s">
        <v>26</v>
      </c>
      <c r="E12" s="31">
        <v>1</v>
      </c>
      <c r="F12" s="31">
        <v>0</v>
      </c>
      <c r="G12" s="37" t="s">
        <v>27</v>
      </c>
    </row>
    <row r="13" ht="21" customHeight="1" spans="1:7">
      <c r="A13" s="39" t="s">
        <v>28</v>
      </c>
      <c r="B13" s="40"/>
      <c r="C13" s="40"/>
      <c r="D13" s="40"/>
      <c r="E13" s="31">
        <f>SUM(E6:E12)</f>
        <v>10</v>
      </c>
      <c r="F13" s="31">
        <f>SUM(F6:F12)</f>
        <v>5</v>
      </c>
      <c r="G13" s="35"/>
    </row>
    <row r="14" ht="147" customHeight="1" spans="1:7">
      <c r="A14" s="32" t="s">
        <v>29</v>
      </c>
      <c r="B14" s="31" t="s">
        <v>30</v>
      </c>
      <c r="C14" s="41">
        <v>10</v>
      </c>
      <c r="D14" s="38" t="s">
        <v>31</v>
      </c>
      <c r="E14" s="32">
        <v>10</v>
      </c>
      <c r="F14" s="32">
        <v>2</v>
      </c>
      <c r="G14" s="37" t="s">
        <v>32</v>
      </c>
    </row>
    <row r="15" ht="24.75" spans="1:7">
      <c r="A15" s="32"/>
      <c r="B15" s="32" t="s">
        <v>33</v>
      </c>
      <c r="C15" s="41">
        <v>20</v>
      </c>
      <c r="D15" s="42" t="s">
        <v>34</v>
      </c>
      <c r="E15" s="31">
        <v>6</v>
      </c>
      <c r="F15" s="31">
        <v>1</v>
      </c>
      <c r="G15" s="37" t="s">
        <v>35</v>
      </c>
    </row>
    <row r="16" ht="34" customHeight="1" spans="1:7">
      <c r="A16" s="32"/>
      <c r="B16" s="32"/>
      <c r="C16" s="41"/>
      <c r="D16" s="43" t="s">
        <v>36</v>
      </c>
      <c r="E16" s="32">
        <v>5</v>
      </c>
      <c r="F16" s="32">
        <v>3</v>
      </c>
      <c r="G16" s="37" t="s">
        <v>35</v>
      </c>
    </row>
    <row r="17" ht="39" customHeight="1" spans="1:7">
      <c r="A17" s="32"/>
      <c r="B17" s="32"/>
      <c r="C17" s="41"/>
      <c r="D17" s="43" t="s">
        <v>37</v>
      </c>
      <c r="E17" s="32">
        <v>4</v>
      </c>
      <c r="F17" s="32">
        <v>0</v>
      </c>
      <c r="G17" s="44" t="s">
        <v>38</v>
      </c>
    </row>
    <row r="18" ht="50" customHeight="1" spans="1:7">
      <c r="A18" s="32"/>
      <c r="B18" s="32"/>
      <c r="C18" s="41"/>
      <c r="D18" s="38" t="s">
        <v>39</v>
      </c>
      <c r="E18" s="32">
        <v>5</v>
      </c>
      <c r="F18" s="32">
        <v>3</v>
      </c>
      <c r="G18" s="44" t="s">
        <v>40</v>
      </c>
    </row>
    <row r="19" ht="24" customHeight="1" spans="1:7">
      <c r="A19" s="39" t="s">
        <v>41</v>
      </c>
      <c r="B19" s="40"/>
      <c r="C19" s="40"/>
      <c r="D19" s="40"/>
      <c r="E19" s="31">
        <f>SUM(E14:E18)</f>
        <v>30</v>
      </c>
      <c r="F19" s="31">
        <f>SUM(F14:F18)</f>
        <v>9</v>
      </c>
      <c r="G19" s="35"/>
    </row>
    <row r="20" ht="126" customHeight="1" spans="1:7">
      <c r="A20" s="32" t="s">
        <v>42</v>
      </c>
      <c r="B20" s="33" t="s">
        <v>43</v>
      </c>
      <c r="C20" s="41">
        <v>5</v>
      </c>
      <c r="D20" s="38" t="s">
        <v>44</v>
      </c>
      <c r="E20" s="32">
        <v>2</v>
      </c>
      <c r="F20" s="32">
        <v>2</v>
      </c>
      <c r="G20" s="35"/>
    </row>
    <row r="21" ht="34" customHeight="1" spans="1:7">
      <c r="A21" s="32"/>
      <c r="B21" s="33"/>
      <c r="C21" s="41"/>
      <c r="D21" s="38" t="s">
        <v>45</v>
      </c>
      <c r="E21" s="32">
        <v>3</v>
      </c>
      <c r="F21" s="32">
        <v>3</v>
      </c>
      <c r="G21" s="35"/>
    </row>
    <row r="22" ht="73" customHeight="1" spans="1:7">
      <c r="A22" s="32"/>
      <c r="B22" s="31" t="s">
        <v>46</v>
      </c>
      <c r="C22" s="41">
        <v>35</v>
      </c>
      <c r="D22" s="38" t="s">
        <v>47</v>
      </c>
      <c r="E22" s="32">
        <v>2</v>
      </c>
      <c r="F22" s="32">
        <v>2</v>
      </c>
      <c r="G22" s="35"/>
    </row>
    <row r="23" ht="124" customHeight="1" spans="1:7">
      <c r="A23" s="32"/>
      <c r="B23" s="31"/>
      <c r="C23" s="41"/>
      <c r="D23" s="43" t="s">
        <v>48</v>
      </c>
      <c r="E23" s="32">
        <v>3</v>
      </c>
      <c r="F23" s="32">
        <v>2</v>
      </c>
      <c r="G23" s="44" t="s">
        <v>49</v>
      </c>
    </row>
    <row r="24" ht="52" customHeight="1" spans="1:7">
      <c r="A24" s="32"/>
      <c r="B24" s="31"/>
      <c r="C24" s="41"/>
      <c r="D24" s="43" t="s">
        <v>50</v>
      </c>
      <c r="E24" s="32">
        <v>2</v>
      </c>
      <c r="F24" s="32">
        <v>2</v>
      </c>
      <c r="G24" s="35"/>
    </row>
    <row r="25" ht="126" customHeight="1" spans="1:7">
      <c r="A25" s="32"/>
      <c r="B25" s="31"/>
      <c r="C25" s="41"/>
      <c r="D25" s="38" t="s">
        <v>51</v>
      </c>
      <c r="E25" s="32">
        <v>5</v>
      </c>
      <c r="F25" s="32">
        <v>4</v>
      </c>
      <c r="G25" s="44" t="s">
        <v>52</v>
      </c>
    </row>
    <row r="26" ht="50" customHeight="1" spans="1:7">
      <c r="A26" s="32"/>
      <c r="B26" s="31"/>
      <c r="C26" s="41"/>
      <c r="D26" s="38" t="s">
        <v>53</v>
      </c>
      <c r="E26" s="32">
        <v>2</v>
      </c>
      <c r="F26" s="32">
        <v>2</v>
      </c>
      <c r="G26" s="35"/>
    </row>
    <row r="27" ht="220" customHeight="1" spans="1:7">
      <c r="A27" s="32"/>
      <c r="B27" s="31"/>
      <c r="C27" s="41"/>
      <c r="D27" s="38" t="s">
        <v>54</v>
      </c>
      <c r="E27" s="32">
        <v>5</v>
      </c>
      <c r="F27" s="32">
        <v>5</v>
      </c>
      <c r="G27" s="35"/>
    </row>
    <row r="28" ht="61" customHeight="1" spans="1:7">
      <c r="A28" s="32"/>
      <c r="B28" s="31"/>
      <c r="C28" s="41"/>
      <c r="D28" s="38" t="s">
        <v>55</v>
      </c>
      <c r="E28" s="32">
        <v>2</v>
      </c>
      <c r="F28" s="32">
        <v>2</v>
      </c>
      <c r="G28" s="35"/>
    </row>
    <row r="29" ht="59" customHeight="1" spans="1:7">
      <c r="A29" s="32"/>
      <c r="B29" s="31"/>
      <c r="C29" s="41"/>
      <c r="D29" s="38" t="s">
        <v>56</v>
      </c>
      <c r="E29" s="32">
        <v>2</v>
      </c>
      <c r="F29" s="32">
        <v>2</v>
      </c>
      <c r="G29" s="35"/>
    </row>
    <row r="30" ht="60" customHeight="1" spans="1:7">
      <c r="A30" s="32"/>
      <c r="B30" s="31"/>
      <c r="C30" s="41"/>
      <c r="D30" s="38" t="s">
        <v>57</v>
      </c>
      <c r="E30" s="32">
        <v>3</v>
      </c>
      <c r="F30" s="32">
        <v>3</v>
      </c>
      <c r="G30" s="35"/>
    </row>
    <row r="31" ht="47" customHeight="1" spans="1:7">
      <c r="A31" s="32"/>
      <c r="B31" s="31"/>
      <c r="C31" s="41"/>
      <c r="D31" s="38" t="s">
        <v>58</v>
      </c>
      <c r="E31" s="32">
        <v>2</v>
      </c>
      <c r="F31" s="32">
        <v>2</v>
      </c>
      <c r="G31" s="35"/>
    </row>
    <row r="32" ht="49" customHeight="1" spans="1:7">
      <c r="A32" s="32"/>
      <c r="B32" s="31"/>
      <c r="C32" s="41"/>
      <c r="D32" s="38" t="s">
        <v>59</v>
      </c>
      <c r="E32" s="32">
        <v>2</v>
      </c>
      <c r="F32" s="32">
        <v>2</v>
      </c>
      <c r="G32" s="35"/>
    </row>
    <row r="33" ht="53" customHeight="1" spans="1:7">
      <c r="A33" s="32"/>
      <c r="B33" s="31"/>
      <c r="C33" s="41"/>
      <c r="D33" s="38" t="s">
        <v>60</v>
      </c>
      <c r="E33" s="32">
        <v>5</v>
      </c>
      <c r="F33" s="32">
        <v>5</v>
      </c>
      <c r="G33" s="35"/>
    </row>
    <row r="34" ht="20" customHeight="1" spans="1:7">
      <c r="A34" s="39" t="s">
        <v>61</v>
      </c>
      <c r="B34" s="40"/>
      <c r="C34" s="40"/>
      <c r="D34" s="40"/>
      <c r="E34" s="31">
        <f>SUM(E20:E33)</f>
        <v>40</v>
      </c>
      <c r="F34" s="31">
        <f>SUM(F20:F33)</f>
        <v>38</v>
      </c>
      <c r="G34" s="35"/>
    </row>
    <row r="35" ht="27" customHeight="1" spans="1:7">
      <c r="A35" s="32" t="s">
        <v>62</v>
      </c>
      <c r="B35" s="33" t="s">
        <v>63</v>
      </c>
      <c r="C35" s="41">
        <v>4</v>
      </c>
      <c r="D35" s="38" t="s">
        <v>64</v>
      </c>
      <c r="E35" s="32">
        <v>4</v>
      </c>
      <c r="F35" s="32">
        <v>4</v>
      </c>
      <c r="G35" s="35"/>
    </row>
    <row r="36" ht="27" customHeight="1" spans="1:7">
      <c r="A36" s="32"/>
      <c r="B36" s="33" t="s">
        <v>65</v>
      </c>
      <c r="C36" s="41">
        <v>16</v>
      </c>
      <c r="D36" s="38" t="s">
        <v>66</v>
      </c>
      <c r="E36" s="32">
        <v>6</v>
      </c>
      <c r="F36" s="32">
        <v>6</v>
      </c>
      <c r="G36" s="35"/>
    </row>
    <row r="37" ht="27" customHeight="1" spans="1:7">
      <c r="A37" s="32"/>
      <c r="B37" s="33"/>
      <c r="C37" s="41"/>
      <c r="D37" s="38" t="s">
        <v>67</v>
      </c>
      <c r="E37" s="32">
        <v>10</v>
      </c>
      <c r="F37" s="32">
        <v>10</v>
      </c>
      <c r="G37" s="35"/>
    </row>
    <row r="38" s="21" customFormat="1" ht="20" customHeight="1" spans="1:7">
      <c r="A38" s="39" t="s">
        <v>68</v>
      </c>
      <c r="B38" s="40"/>
      <c r="C38" s="40"/>
      <c r="D38" s="40"/>
      <c r="E38" s="31">
        <f>SUM(E35:E37)</f>
        <v>20</v>
      </c>
      <c r="F38" s="31">
        <f>SUM(F35:F37)</f>
        <v>20</v>
      </c>
      <c r="G38" s="35"/>
    </row>
    <row r="39" s="21" customFormat="1" ht="20" customHeight="1" spans="1:7">
      <c r="A39" s="39" t="s">
        <v>69</v>
      </c>
      <c r="B39" s="40"/>
      <c r="C39" s="40"/>
      <c r="D39" s="40"/>
      <c r="E39" s="31">
        <f>SUM(E6:E38)/2</f>
        <v>100</v>
      </c>
      <c r="F39" s="31">
        <f>SUM(F6:F38)/2</f>
        <v>72</v>
      </c>
      <c r="G39" s="35"/>
    </row>
    <row r="40" ht="59" customHeight="1" spans="1:7">
      <c r="A40" s="33" t="s">
        <v>70</v>
      </c>
      <c r="B40" s="45" t="s">
        <v>71</v>
      </c>
      <c r="C40" s="46"/>
      <c r="D40" s="46"/>
      <c r="E40" s="46"/>
      <c r="F40" s="46"/>
      <c r="G40" s="47"/>
    </row>
    <row r="41" ht="15" spans="1:1">
      <c r="A41" s="48"/>
    </row>
    <row r="42" ht="15" spans="1:1">
      <c r="A42" s="48"/>
    </row>
    <row r="49" spans="3:3">
      <c r="C49" s="49"/>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60625" bottom="0.60625"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26"/>
  <sheetViews>
    <sheetView view="pageBreakPreview" zoomScaleNormal="100" topLeftCell="A3" workbookViewId="0">
      <selection activeCell="C8" sqref="C8"/>
    </sheetView>
  </sheetViews>
  <sheetFormatPr defaultColWidth="8.25" defaultRowHeight="21.75" customHeight="1"/>
  <cols>
    <col min="1" max="1" width="5.25" style="2" customWidth="1"/>
    <col min="2" max="2" width="15" style="2" customWidth="1"/>
    <col min="3" max="3" width="48.1666666666667" style="3" customWidth="1"/>
    <col min="4" max="4" width="10.5833333333333" style="3" customWidth="1"/>
    <col min="5" max="5" width="12.1666666666667" style="3" customWidth="1"/>
    <col min="6" max="6" width="29.3333333333333" style="2" customWidth="1"/>
    <col min="7" max="7" width="12.1666666666667" style="2" customWidth="1"/>
    <col min="8" max="8" width="44.6666666666667" style="3" customWidth="1"/>
    <col min="9" max="9" width="8.25" style="3"/>
    <col min="10" max="10" width="11.5833333333333" style="3"/>
    <col min="11" max="16377" width="8.25" style="3"/>
  </cols>
  <sheetData>
    <row r="1" ht="16.5" spans="1:8">
      <c r="A1" s="4" t="s">
        <v>72</v>
      </c>
      <c r="B1" s="5"/>
      <c r="C1" s="6"/>
      <c r="D1" s="6"/>
      <c r="E1" s="6"/>
      <c r="F1" s="7"/>
      <c r="G1" s="7"/>
      <c r="H1" s="6"/>
    </row>
    <row r="2" ht="25.5" spans="1:8">
      <c r="A2" s="8" t="s">
        <v>73</v>
      </c>
      <c r="B2" s="8"/>
      <c r="C2" s="8"/>
      <c r="D2" s="8"/>
      <c r="E2" s="8"/>
      <c r="F2" s="8"/>
      <c r="G2" s="8"/>
      <c r="H2" s="8"/>
    </row>
    <row r="3" ht="13.5" spans="1:9">
      <c r="A3" s="9"/>
      <c r="B3" s="9"/>
      <c r="C3" s="10"/>
      <c r="D3" s="10"/>
      <c r="E3" s="10"/>
      <c r="F3" s="10"/>
      <c r="G3" s="10"/>
      <c r="H3" s="11" t="s">
        <v>74</v>
      </c>
      <c r="I3" s="10"/>
    </row>
    <row r="4" s="1" customFormat="1" ht="13.5" spans="1:9">
      <c r="A4" s="12" t="s">
        <v>75</v>
      </c>
      <c r="B4" s="12" t="s">
        <v>76</v>
      </c>
      <c r="C4" s="12"/>
      <c r="D4" s="12"/>
      <c r="E4" s="12"/>
      <c r="F4" s="13" t="s">
        <v>77</v>
      </c>
      <c r="G4" s="12"/>
      <c r="H4" s="13" t="s">
        <v>78</v>
      </c>
      <c r="I4" s="20"/>
    </row>
    <row r="5" s="1" customFormat="1" ht="29" customHeight="1" spans="1:9">
      <c r="A5" s="12"/>
      <c r="B5" s="13" t="s">
        <v>79</v>
      </c>
      <c r="C5" s="13" t="s">
        <v>80</v>
      </c>
      <c r="D5" s="13" t="s">
        <v>81</v>
      </c>
      <c r="E5" s="12" t="s">
        <v>82</v>
      </c>
      <c r="F5" s="12" t="s">
        <v>83</v>
      </c>
      <c r="G5" s="14" t="s">
        <v>84</v>
      </c>
      <c r="H5" s="12"/>
      <c r="I5" s="20"/>
    </row>
    <row r="6" ht="45" customHeight="1" spans="1:16377">
      <c r="A6" s="12">
        <f t="shared" ref="A6:A25" si="0">ROW()-5</f>
        <v>1</v>
      </c>
      <c r="B6" s="15" t="s">
        <v>85</v>
      </c>
      <c r="C6" s="16" t="s">
        <v>86</v>
      </c>
      <c r="D6" s="15" t="s">
        <v>87</v>
      </c>
      <c r="E6" s="17" t="s">
        <v>88</v>
      </c>
      <c r="F6" s="15"/>
      <c r="G6" s="18"/>
      <c r="H6" s="16" t="s">
        <v>89</v>
      </c>
      <c r="I6" s="2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row>
    <row r="7" s="1" customFormat="1" ht="45" customHeight="1" spans="1:9">
      <c r="A7" s="12">
        <f t="shared" si="0"/>
        <v>2</v>
      </c>
      <c r="B7" s="15" t="s">
        <v>90</v>
      </c>
      <c r="C7" s="16" t="s">
        <v>91</v>
      </c>
      <c r="D7" s="15" t="s">
        <v>87</v>
      </c>
      <c r="E7" s="17" t="s">
        <v>88</v>
      </c>
      <c r="F7" s="15" t="s">
        <v>92</v>
      </c>
      <c r="G7" s="18">
        <v>62.167725</v>
      </c>
      <c r="H7" s="15" t="s">
        <v>93</v>
      </c>
      <c r="I7" s="20"/>
    </row>
    <row r="8" s="1" customFormat="1" ht="45" customHeight="1" spans="1:9">
      <c r="A8" s="12">
        <f t="shared" si="0"/>
        <v>3</v>
      </c>
      <c r="B8" s="15" t="s">
        <v>94</v>
      </c>
      <c r="C8" s="15" t="s">
        <v>95</v>
      </c>
      <c r="D8" s="17" t="s">
        <v>96</v>
      </c>
      <c r="E8" s="17" t="s">
        <v>88</v>
      </c>
      <c r="F8" s="15" t="s">
        <v>97</v>
      </c>
      <c r="G8" s="18">
        <v>21.88266</v>
      </c>
      <c r="H8" s="15" t="s">
        <v>98</v>
      </c>
      <c r="I8" s="20"/>
    </row>
    <row r="9" s="1" customFormat="1" ht="45" customHeight="1" spans="1:9">
      <c r="A9" s="12">
        <f t="shared" si="0"/>
        <v>4</v>
      </c>
      <c r="B9" s="15" t="s">
        <v>90</v>
      </c>
      <c r="C9" s="16" t="s">
        <v>91</v>
      </c>
      <c r="D9" s="15" t="s">
        <v>87</v>
      </c>
      <c r="E9" s="17" t="s">
        <v>88</v>
      </c>
      <c r="F9" s="15" t="s">
        <v>97</v>
      </c>
      <c r="G9" s="18">
        <v>21.88266</v>
      </c>
      <c r="H9" s="15" t="s">
        <v>93</v>
      </c>
      <c r="I9" s="20"/>
    </row>
    <row r="10" s="1" customFormat="1" ht="45" customHeight="1" spans="1:9">
      <c r="A10" s="12">
        <f t="shared" si="0"/>
        <v>5</v>
      </c>
      <c r="B10" s="15" t="s">
        <v>94</v>
      </c>
      <c r="C10" s="15" t="s">
        <v>99</v>
      </c>
      <c r="D10" s="17" t="s">
        <v>96</v>
      </c>
      <c r="E10" s="17" t="s">
        <v>88</v>
      </c>
      <c r="F10" s="15" t="s">
        <v>100</v>
      </c>
      <c r="G10" s="18">
        <v>17.568649</v>
      </c>
      <c r="H10" s="15" t="s">
        <v>101</v>
      </c>
      <c r="I10" s="20"/>
    </row>
    <row r="11" s="1" customFormat="1" ht="45" customHeight="1" spans="1:9">
      <c r="A11" s="12">
        <f t="shared" si="0"/>
        <v>6</v>
      </c>
      <c r="B11" s="15" t="s">
        <v>90</v>
      </c>
      <c r="C11" s="16" t="s">
        <v>91</v>
      </c>
      <c r="D11" s="15" t="s">
        <v>87</v>
      </c>
      <c r="E11" s="17" t="s">
        <v>88</v>
      </c>
      <c r="F11" s="15" t="s">
        <v>100</v>
      </c>
      <c r="G11" s="18">
        <v>17.568649</v>
      </c>
      <c r="H11" s="15" t="s">
        <v>93</v>
      </c>
      <c r="I11" s="20"/>
    </row>
    <row r="12" s="1" customFormat="1" ht="45" customHeight="1" spans="1:9">
      <c r="A12" s="12">
        <f t="shared" si="0"/>
        <v>7</v>
      </c>
      <c r="B12" s="15" t="s">
        <v>90</v>
      </c>
      <c r="C12" s="16" t="s">
        <v>91</v>
      </c>
      <c r="D12" s="15" t="s">
        <v>87</v>
      </c>
      <c r="E12" s="17" t="s">
        <v>88</v>
      </c>
      <c r="F12" s="15" t="s">
        <v>102</v>
      </c>
      <c r="G12" s="18">
        <v>200</v>
      </c>
      <c r="H12" s="15" t="s">
        <v>93</v>
      </c>
      <c r="I12" s="20"/>
    </row>
    <row r="13" s="1" customFormat="1" ht="45" customHeight="1" spans="1:9">
      <c r="A13" s="12">
        <f t="shared" si="0"/>
        <v>8</v>
      </c>
      <c r="B13" s="15" t="s">
        <v>90</v>
      </c>
      <c r="C13" s="16" t="s">
        <v>91</v>
      </c>
      <c r="D13" s="15" t="s">
        <v>87</v>
      </c>
      <c r="E13" s="17" t="s">
        <v>88</v>
      </c>
      <c r="F13" s="15" t="s">
        <v>103</v>
      </c>
      <c r="G13" s="18">
        <v>46.6488</v>
      </c>
      <c r="H13" s="15" t="s">
        <v>93</v>
      </c>
      <c r="I13" s="20"/>
    </row>
    <row r="14" s="1" customFormat="1" ht="45" customHeight="1" spans="1:9">
      <c r="A14" s="12">
        <f t="shared" si="0"/>
        <v>9</v>
      </c>
      <c r="B14" s="15" t="s">
        <v>94</v>
      </c>
      <c r="C14" s="15" t="s">
        <v>99</v>
      </c>
      <c r="D14" s="17" t="s">
        <v>96</v>
      </c>
      <c r="E14" s="17" t="s">
        <v>88</v>
      </c>
      <c r="F14" s="15" t="s">
        <v>104</v>
      </c>
      <c r="G14" s="18">
        <v>50</v>
      </c>
      <c r="H14" s="15" t="s">
        <v>101</v>
      </c>
      <c r="I14" s="20"/>
    </row>
    <row r="15" s="1" customFormat="1" ht="45" customHeight="1" spans="1:9">
      <c r="A15" s="12">
        <f t="shared" si="0"/>
        <v>10</v>
      </c>
      <c r="B15" s="15" t="s">
        <v>90</v>
      </c>
      <c r="C15" s="16" t="s">
        <v>91</v>
      </c>
      <c r="D15" s="15" t="s">
        <v>87</v>
      </c>
      <c r="E15" s="17" t="s">
        <v>88</v>
      </c>
      <c r="F15" s="15" t="s">
        <v>104</v>
      </c>
      <c r="G15" s="18">
        <v>50</v>
      </c>
      <c r="H15" s="15" t="s">
        <v>93</v>
      </c>
      <c r="I15" s="20"/>
    </row>
    <row r="16" s="1" customFormat="1" ht="45" customHeight="1" spans="1:9">
      <c r="A16" s="12">
        <f t="shared" si="0"/>
        <v>11</v>
      </c>
      <c r="B16" s="15" t="s">
        <v>90</v>
      </c>
      <c r="C16" s="16" t="s">
        <v>91</v>
      </c>
      <c r="D16" s="15" t="s">
        <v>87</v>
      </c>
      <c r="E16" s="17" t="s">
        <v>88</v>
      </c>
      <c r="F16" s="15" t="s">
        <v>105</v>
      </c>
      <c r="G16" s="18">
        <v>73.321164</v>
      </c>
      <c r="H16" s="15" t="s">
        <v>93</v>
      </c>
      <c r="I16" s="20"/>
    </row>
    <row r="17" s="1" customFormat="1" ht="45" customHeight="1" spans="1:9">
      <c r="A17" s="12">
        <f t="shared" si="0"/>
        <v>12</v>
      </c>
      <c r="B17" s="15" t="s">
        <v>106</v>
      </c>
      <c r="C17" s="15" t="s">
        <v>107</v>
      </c>
      <c r="D17" s="17" t="s">
        <v>96</v>
      </c>
      <c r="E17" s="17" t="s">
        <v>88</v>
      </c>
      <c r="F17" s="15" t="s">
        <v>105</v>
      </c>
      <c r="G17" s="18">
        <v>73.321164</v>
      </c>
      <c r="H17" s="15" t="s">
        <v>108</v>
      </c>
      <c r="I17" s="20"/>
    </row>
    <row r="18" s="1" customFormat="1" ht="45" customHeight="1" spans="1:9">
      <c r="A18" s="12">
        <f t="shared" si="0"/>
        <v>13</v>
      </c>
      <c r="B18" s="16" t="s">
        <v>109</v>
      </c>
      <c r="C18" s="16" t="s">
        <v>110</v>
      </c>
      <c r="D18" s="17" t="s">
        <v>96</v>
      </c>
      <c r="E18" s="17" t="s">
        <v>88</v>
      </c>
      <c r="F18" s="15" t="s">
        <v>105</v>
      </c>
      <c r="G18" s="18">
        <v>73.321164</v>
      </c>
      <c r="H18" s="15" t="s">
        <v>111</v>
      </c>
      <c r="I18" s="20"/>
    </row>
    <row r="19" s="1" customFormat="1" ht="45" customHeight="1" spans="1:9">
      <c r="A19" s="12">
        <f t="shared" si="0"/>
        <v>14</v>
      </c>
      <c r="B19" s="15" t="s">
        <v>90</v>
      </c>
      <c r="C19" s="16" t="s">
        <v>91</v>
      </c>
      <c r="D19" s="15" t="s">
        <v>87</v>
      </c>
      <c r="E19" s="17" t="s">
        <v>88</v>
      </c>
      <c r="F19" s="15" t="s">
        <v>112</v>
      </c>
      <c r="G19" s="18">
        <v>240</v>
      </c>
      <c r="H19" s="15" t="s">
        <v>93</v>
      </c>
      <c r="I19" s="20"/>
    </row>
    <row r="20" s="1" customFormat="1" ht="45" customHeight="1" spans="1:9">
      <c r="A20" s="12">
        <f t="shared" si="0"/>
        <v>15</v>
      </c>
      <c r="B20" s="15" t="s">
        <v>94</v>
      </c>
      <c r="C20" s="15" t="s">
        <v>99</v>
      </c>
      <c r="D20" s="17" t="s">
        <v>96</v>
      </c>
      <c r="E20" s="17" t="s">
        <v>88</v>
      </c>
      <c r="F20" s="15" t="s">
        <v>112</v>
      </c>
      <c r="G20" s="18">
        <v>240</v>
      </c>
      <c r="H20" s="15" t="s">
        <v>101</v>
      </c>
      <c r="I20" s="20"/>
    </row>
    <row r="21" s="1" customFormat="1" ht="45" customHeight="1" spans="1:9">
      <c r="A21" s="12">
        <f t="shared" si="0"/>
        <v>16</v>
      </c>
      <c r="B21" s="15" t="s">
        <v>90</v>
      </c>
      <c r="C21" s="16" t="s">
        <v>91</v>
      </c>
      <c r="D21" s="15" t="s">
        <v>87</v>
      </c>
      <c r="E21" s="17" t="s">
        <v>88</v>
      </c>
      <c r="F21" s="15" t="s">
        <v>113</v>
      </c>
      <c r="G21" s="18">
        <v>102</v>
      </c>
      <c r="H21" s="15" t="s">
        <v>93</v>
      </c>
      <c r="I21" s="20"/>
    </row>
    <row r="22" s="1" customFormat="1" ht="45" customHeight="1" spans="1:9">
      <c r="A22" s="12">
        <f t="shared" si="0"/>
        <v>17</v>
      </c>
      <c r="B22" s="15" t="s">
        <v>94</v>
      </c>
      <c r="C22" s="15" t="s">
        <v>99</v>
      </c>
      <c r="D22" s="17" t="s">
        <v>96</v>
      </c>
      <c r="E22" s="17" t="s">
        <v>88</v>
      </c>
      <c r="F22" s="15" t="s">
        <v>113</v>
      </c>
      <c r="G22" s="18">
        <v>102</v>
      </c>
      <c r="H22" s="15" t="s">
        <v>101</v>
      </c>
      <c r="I22" s="20"/>
    </row>
    <row r="23" s="1" customFormat="1" ht="45" customHeight="1" spans="1:9">
      <c r="A23" s="12">
        <f t="shared" si="0"/>
        <v>18</v>
      </c>
      <c r="B23" s="15" t="s">
        <v>90</v>
      </c>
      <c r="C23" s="16" t="s">
        <v>91</v>
      </c>
      <c r="D23" s="15" t="s">
        <v>87</v>
      </c>
      <c r="E23" s="17" t="s">
        <v>88</v>
      </c>
      <c r="F23" s="15" t="s">
        <v>114</v>
      </c>
      <c r="G23" s="18">
        <v>152.858453</v>
      </c>
      <c r="H23" s="15" t="s">
        <v>93</v>
      </c>
      <c r="I23" s="20"/>
    </row>
    <row r="24" s="1" customFormat="1" ht="45" customHeight="1" spans="1:9">
      <c r="A24" s="12">
        <f t="shared" si="0"/>
        <v>19</v>
      </c>
      <c r="B24" s="15" t="s">
        <v>94</v>
      </c>
      <c r="C24" s="15" t="s">
        <v>99</v>
      </c>
      <c r="D24" s="17" t="s">
        <v>96</v>
      </c>
      <c r="E24" s="17" t="s">
        <v>88</v>
      </c>
      <c r="F24" s="15" t="s">
        <v>114</v>
      </c>
      <c r="G24" s="18">
        <v>152.858453</v>
      </c>
      <c r="H24" s="15" t="s">
        <v>101</v>
      </c>
      <c r="I24" s="20"/>
    </row>
    <row r="25" ht="45" customHeight="1" spans="1:16377">
      <c r="A25" s="12">
        <f t="shared" si="0"/>
        <v>20</v>
      </c>
      <c r="B25" s="15" t="s">
        <v>106</v>
      </c>
      <c r="C25" s="15" t="s">
        <v>107</v>
      </c>
      <c r="D25" s="17" t="s">
        <v>96</v>
      </c>
      <c r="E25" s="17" t="s">
        <v>88</v>
      </c>
      <c r="F25" s="15" t="s">
        <v>114</v>
      </c>
      <c r="G25" s="18">
        <v>152.858453</v>
      </c>
      <c r="H25" s="15" t="s">
        <v>108</v>
      </c>
      <c r="I25" s="20"/>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row>
    <row r="26" customHeight="1" spans="6:6">
      <c r="F26" s="19"/>
    </row>
  </sheetData>
  <autoFilter ref="A5:XEW25">
    <sortState ref="A5:XEW25">
      <sortCondition ref="F5"/>
    </sortState>
    <extLst/>
  </autoFilter>
  <mergeCells count="5">
    <mergeCell ref="A2:H2"/>
    <mergeCell ref="B4:E4"/>
    <mergeCell ref="F4:G4"/>
    <mergeCell ref="A4:A5"/>
    <mergeCell ref="H4:H5"/>
  </mergeCells>
  <dataValidations count="3">
    <dataValidation type="list" allowBlank="1" showInputMessage="1" showErrorMessage="1" sqref="D6 D24 D25">
      <formula1>"委托代理,文件编制,进口核准,方式选择及变更,信息公告,评审委员会组成及评审过程,中标成交,保证金,合同管理,质疑处理,其他"</formula1>
    </dataValidation>
    <dataValidation type="list" allowBlank="1" showInputMessage="1" showErrorMessage="1" sqref="E6 E7 E8 E9 E22 E23 E24 E25 E10:E16 E17:E18 E19:E21">
      <formula1>责任主体</formula1>
    </dataValidation>
    <dataValidation type="list" allowBlank="1" showInputMessage="1" showErrorMessage="1" sqref="D26:E65529">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5" fitToHeight="2" orientation="landscape"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