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增量补助" sheetId="1" r:id="rId1"/>
  </sheets>
  <calcPr calcId="144525"/>
</workbook>
</file>

<file path=xl/sharedStrings.xml><?xml version="1.0" encoding="utf-8"?>
<sst xmlns="http://schemas.openxmlformats.org/spreadsheetml/2006/main" count="72" uniqueCount="39">
  <si>
    <t>汕尾市2020年度鼓励进出口制造业企业升级改造增量补助资金情况表</t>
  </si>
  <si>
    <t>金额单位：元</t>
  </si>
  <si>
    <t>序号</t>
  </si>
  <si>
    <t>地区</t>
  </si>
  <si>
    <t>企业名称</t>
  </si>
  <si>
    <t>2020年度进出口额</t>
  </si>
  <si>
    <t>2019年度进出口额</t>
  </si>
  <si>
    <t>拟定出口增量</t>
  </si>
  <si>
    <t>审核补助金额</t>
  </si>
  <si>
    <t>备注</t>
  </si>
  <si>
    <t>汕尾城区</t>
  </si>
  <si>
    <t>信利仪器（汕尾）有限公司</t>
  </si>
  <si>
    <t>审核通过</t>
  </si>
  <si>
    <t>汕尾比亚迪实业有限公司</t>
  </si>
  <si>
    <t>汕尾德昌电子有限公司</t>
  </si>
  <si>
    <t>汕尾市利群农业食品有限公司</t>
  </si>
  <si>
    <t>汕尾市国润纺织有限公司</t>
  </si>
  <si>
    <t>城区小计</t>
  </si>
  <si>
    <t>海丰县</t>
  </si>
  <si>
    <t>广东亿丰文具有限公司</t>
  </si>
  <si>
    <t>广东娜菲实业股份有限公司</t>
  </si>
  <si>
    <t>汕尾万兴行塑胶原料有限公司</t>
  </si>
  <si>
    <t>海丰县多泰食品有限公司</t>
  </si>
  <si>
    <t>海丰基义塑料制品有限公司</t>
  </si>
  <si>
    <t>海丰县星际动漫科技发展有限公司</t>
  </si>
  <si>
    <t>海丰县翔兴鞋业有限公司</t>
  </si>
  <si>
    <t>汕尾市得源发展有限公司</t>
  </si>
  <si>
    <t>海丰景辉塑胶玩具有限公司</t>
  </si>
  <si>
    <t>海丰小计</t>
  </si>
  <si>
    <t>陆丰市</t>
  </si>
  <si>
    <t>陆丰市怡雅工艺品有限公司</t>
  </si>
  <si>
    <t>陆丰市盈泰礼品有限公司</t>
  </si>
  <si>
    <t>陆丰市联发泰实业有限公司</t>
  </si>
  <si>
    <t>陆丰市亚仕基工艺实业有限公司</t>
  </si>
  <si>
    <t>陆丰小计</t>
  </si>
  <si>
    <t>陆河县</t>
  </si>
  <si>
    <t>麦卡电子器材（陆河）有限公司</t>
  </si>
  <si>
    <t>陆河小计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</si>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</sst>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</numFmts>
  <fonts count="27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2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4" borderId="7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4" fillId="0" borderId="0" xfId="0" applyNumberFormat="1" applyFont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79" zoomScaleNormal="79" workbookViewId="0">
      <selection activeCell="A1" sqref="A1:H1"/>
    </sheetView>
  </sheetViews>
  <sheetFormatPr defaultColWidth="9" defaultRowHeight="13.5" outlineLevelCol="7"/>
  <cols>
    <col min="1" max="1" width="6.01666666666667" customWidth="1"/>
    <col min="2" max="2" width="11.55" customWidth="1"/>
    <col min="3" max="3" width="35.9166666666667" customWidth="1"/>
    <col min="4" max="7" width="22.625" customWidth="1"/>
    <col min="8" max="8" width="39.7166666666667" customWidth="1"/>
  </cols>
  <sheetData>
    <row r="1" customFormat="1" ht="3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customFormat="1" ht="20" customHeight="1" spans="1:8">
      <c r="A2" s="2"/>
      <c r="B2" s="2"/>
      <c r="C2" s="2"/>
      <c r="D2" s="2"/>
      <c r="E2" s="2"/>
      <c r="F2" s="2"/>
      <c r="G2" s="2"/>
      <c r="H2" s="3" t="s">
        <v>1</v>
      </c>
    </row>
    <row r="3" customFormat="1" ht="28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</row>
    <row r="4" customFormat="1" ht="23" customHeight="1" spans="1:8">
      <c r="A4" s="5">
        <v>1</v>
      </c>
      <c r="B4" s="6" t="s">
        <v>10</v>
      </c>
      <c r="C4" s="5" t="s">
        <v>11</v>
      </c>
      <c r="D4" s="7">
        <v>48410000</v>
      </c>
      <c r="E4" s="8">
        <v>26969606</v>
      </c>
      <c r="F4" s="9">
        <f>D4-E4</f>
        <v>21440394</v>
      </c>
      <c r="G4" s="10">
        <v>214400</v>
      </c>
      <c r="H4" s="11" t="s">
        <v>12</v>
      </c>
    </row>
    <row r="5" customFormat="1" ht="23" customHeight="1" spans="1:8">
      <c r="A5" s="5">
        <v>2</v>
      </c>
      <c r="B5" s="6" t="s">
        <v>10</v>
      </c>
      <c r="C5" s="5" t="s">
        <v>13</v>
      </c>
      <c r="D5" s="9">
        <v>1531945357.35</v>
      </c>
      <c r="E5" s="8">
        <v>1408821</v>
      </c>
      <c r="F5" s="9">
        <f>D5-E5</f>
        <v>1530536536.35</v>
      </c>
      <c r="G5" s="10">
        <v>500000</v>
      </c>
      <c r="H5" s="11" t="s">
        <v>12</v>
      </c>
    </row>
    <row r="6" customFormat="1" ht="23" customHeight="1" spans="1:8">
      <c r="A6" s="5">
        <v>3</v>
      </c>
      <c r="B6" s="6" t="s">
        <v>10</v>
      </c>
      <c r="C6" s="5" t="s">
        <v>14</v>
      </c>
      <c r="D6" s="7">
        <v>259817874.91</v>
      </c>
      <c r="E6" s="12">
        <v>209979900</v>
      </c>
      <c r="F6" s="9">
        <f>D6-E6</f>
        <v>49837974.91</v>
      </c>
      <c r="G6" s="10">
        <v>498300</v>
      </c>
      <c r="H6" s="11" t="s">
        <v>12</v>
      </c>
    </row>
    <row r="7" customFormat="1" ht="23" customHeight="1" spans="1:8">
      <c r="A7" s="5">
        <v>4</v>
      </c>
      <c r="B7" s="6" t="s">
        <v>10</v>
      </c>
      <c r="C7" s="5" t="s">
        <v>15</v>
      </c>
      <c r="D7" s="9">
        <v>9646117.4</v>
      </c>
      <c r="E7" s="8">
        <v>2016552</v>
      </c>
      <c r="F7" s="9">
        <f>D7-E7</f>
        <v>7629565.4</v>
      </c>
      <c r="G7" s="10">
        <v>76200</v>
      </c>
      <c r="H7" s="11" t="s">
        <v>12</v>
      </c>
    </row>
    <row r="8" customFormat="1" ht="23" customHeight="1" spans="1:8">
      <c r="A8" s="5">
        <v>5</v>
      </c>
      <c r="B8" s="6" t="s">
        <v>10</v>
      </c>
      <c r="C8" s="5" t="s">
        <v>16</v>
      </c>
      <c r="D8" s="9">
        <v>3549000</v>
      </c>
      <c r="E8" s="12">
        <v>0</v>
      </c>
      <c r="F8" s="9">
        <f>D8-E8</f>
        <v>3549000</v>
      </c>
      <c r="G8" s="10">
        <v>35400</v>
      </c>
      <c r="H8" s="11" t="s">
        <v>12</v>
      </c>
    </row>
    <row r="9" customFormat="1" ht="23" customHeight="1" spans="1:8">
      <c r="A9" s="5"/>
      <c r="B9" s="13"/>
      <c r="C9" s="13" t="s">
        <v>17</v>
      </c>
      <c r="D9" s="7">
        <f>SUM(D4:D8)</f>
        <v>1853368349.66</v>
      </c>
      <c r="E9" s="7">
        <f>SUM(E4:E8)</f>
        <v>240374879</v>
      </c>
      <c r="F9" s="7">
        <f>SUM(F4:F8)</f>
        <v>1612993470.66</v>
      </c>
      <c r="G9" s="10">
        <f>SUM(G4:G8)</f>
        <v>1324300</v>
      </c>
      <c r="H9" s="11"/>
    </row>
    <row r="10" customFormat="1" ht="23" customHeight="1" spans="1:8">
      <c r="A10" s="5">
        <v>6</v>
      </c>
      <c r="B10" s="6" t="s">
        <v>18</v>
      </c>
      <c r="C10" s="5" t="s">
        <v>19</v>
      </c>
      <c r="D10" s="7">
        <v>44357117.45</v>
      </c>
      <c r="E10" s="8">
        <v>0</v>
      </c>
      <c r="F10" s="9">
        <f>D10-E10</f>
        <v>44357117.45</v>
      </c>
      <c r="G10" s="10">
        <v>443500</v>
      </c>
      <c r="H10" s="11" t="s">
        <v>12</v>
      </c>
    </row>
    <row r="11" customFormat="1" ht="23" customHeight="1" spans="1:8">
      <c r="A11" s="5">
        <v>7</v>
      </c>
      <c r="B11" s="6" t="s">
        <v>18</v>
      </c>
      <c r="C11" s="5" t="s">
        <v>20</v>
      </c>
      <c r="D11" s="9">
        <v>174158243</v>
      </c>
      <c r="E11" s="8">
        <v>0</v>
      </c>
      <c r="F11" s="9">
        <f>D11-E11</f>
        <v>174158243</v>
      </c>
      <c r="G11" s="10">
        <v>500000</v>
      </c>
      <c r="H11" s="11" t="s">
        <v>12</v>
      </c>
    </row>
    <row r="12" customFormat="1" ht="23" customHeight="1" spans="1:8">
      <c r="A12" s="5">
        <v>8</v>
      </c>
      <c r="B12" s="6" t="s">
        <v>18</v>
      </c>
      <c r="C12" s="5" t="s">
        <v>21</v>
      </c>
      <c r="D12" s="9">
        <v>14395833.11</v>
      </c>
      <c r="E12" s="8">
        <v>9930500</v>
      </c>
      <c r="F12" s="9">
        <f>D12-E12</f>
        <v>4465333.11</v>
      </c>
      <c r="G12" s="10">
        <v>44600</v>
      </c>
      <c r="H12" s="11" t="s">
        <v>12</v>
      </c>
    </row>
    <row r="13" customFormat="1" ht="23" customHeight="1" spans="1:8">
      <c r="A13" s="5">
        <v>9</v>
      </c>
      <c r="B13" s="6" t="s">
        <v>18</v>
      </c>
      <c r="C13" s="5" t="s">
        <v>22</v>
      </c>
      <c r="D13" s="9">
        <v>63486057.81</v>
      </c>
      <c r="E13" s="8">
        <v>43787193</v>
      </c>
      <c r="F13" s="9">
        <f>D13-E13</f>
        <v>19698864.81</v>
      </c>
      <c r="G13" s="10">
        <v>196900</v>
      </c>
      <c r="H13" s="11" t="s">
        <v>12</v>
      </c>
    </row>
    <row r="14" customFormat="1" ht="23" customHeight="1" spans="1:8">
      <c r="A14" s="5">
        <v>10</v>
      </c>
      <c r="B14" s="6" t="s">
        <v>18</v>
      </c>
      <c r="C14" s="5" t="s">
        <v>23</v>
      </c>
      <c r="D14" s="7">
        <v>22136123.58</v>
      </c>
      <c r="E14" s="12">
        <v>14022800</v>
      </c>
      <c r="F14" s="9">
        <f>D14-E14</f>
        <v>8113323.58</v>
      </c>
      <c r="G14" s="10">
        <v>81100</v>
      </c>
      <c r="H14" s="11" t="s">
        <v>12</v>
      </c>
    </row>
    <row r="15" customFormat="1" ht="23" customHeight="1" spans="1:8">
      <c r="A15" s="5">
        <v>11</v>
      </c>
      <c r="B15" s="6" t="s">
        <v>18</v>
      </c>
      <c r="C15" s="5" t="s">
        <v>24</v>
      </c>
      <c r="D15" s="9">
        <v>81839772</v>
      </c>
      <c r="E15" s="9">
        <v>60871920</v>
      </c>
      <c r="F15" s="9">
        <f>D15-E15</f>
        <v>20967852</v>
      </c>
      <c r="G15" s="10">
        <v>209600</v>
      </c>
      <c r="H15" s="11" t="s">
        <v>12</v>
      </c>
    </row>
    <row r="16" customFormat="1" ht="23" customHeight="1" spans="1:8">
      <c r="A16" s="5">
        <v>12</v>
      </c>
      <c r="B16" s="6" t="s">
        <v>18</v>
      </c>
      <c r="C16" s="5" t="s">
        <v>25</v>
      </c>
      <c r="D16" s="9">
        <v>25029865</v>
      </c>
      <c r="E16" s="9">
        <v>9797365</v>
      </c>
      <c r="F16" s="9">
        <f>D16-E16</f>
        <v>15232500</v>
      </c>
      <c r="G16" s="10">
        <v>152300</v>
      </c>
      <c r="H16" s="11" t="s">
        <v>12</v>
      </c>
    </row>
    <row r="17" customFormat="1" ht="23" customHeight="1" spans="1:8">
      <c r="A17" s="5">
        <v>13</v>
      </c>
      <c r="B17" s="6" t="s">
        <v>18</v>
      </c>
      <c r="C17" s="5" t="s">
        <v>26</v>
      </c>
      <c r="D17" s="9">
        <v>26940000</v>
      </c>
      <c r="E17" s="9">
        <v>4197420</v>
      </c>
      <c r="F17" s="9">
        <f>D17-E17</f>
        <v>22742580</v>
      </c>
      <c r="G17" s="10">
        <v>227400</v>
      </c>
      <c r="H17" s="11" t="s">
        <v>12</v>
      </c>
    </row>
    <row r="18" customFormat="1" ht="23" customHeight="1" spans="1:8">
      <c r="A18" s="5">
        <v>14</v>
      </c>
      <c r="B18" s="6" t="s">
        <v>18</v>
      </c>
      <c r="C18" s="5" t="s">
        <v>27</v>
      </c>
      <c r="D18" s="9">
        <v>136427600</v>
      </c>
      <c r="E18" s="9">
        <v>126422800</v>
      </c>
      <c r="F18" s="9">
        <f>D18-E18</f>
        <v>10004800</v>
      </c>
      <c r="G18" s="10">
        <v>100000</v>
      </c>
      <c r="H18" s="11" t="s">
        <v>12</v>
      </c>
    </row>
    <row r="19" customFormat="1" ht="23" customHeight="1" spans="1:8">
      <c r="A19" s="5"/>
      <c r="B19" s="13"/>
      <c r="C19" s="13" t="s">
        <v>28</v>
      </c>
      <c r="D19" s="7">
        <f>SUM(D10:D18)</f>
        <v>588770611.95</v>
      </c>
      <c r="E19" s="7">
        <f>SUM(E10:E18)</f>
        <v>269029998</v>
      </c>
      <c r="F19" s="7">
        <f>SUM(F10:F18)</f>
        <v>319740613.95</v>
      </c>
      <c r="G19" s="10">
        <f>SUM(G10:G18)</f>
        <v>1955400</v>
      </c>
      <c r="H19" s="5"/>
    </row>
    <row r="20" customFormat="1" ht="23" customHeight="1" spans="1:8">
      <c r="A20" s="5">
        <v>15</v>
      </c>
      <c r="B20" s="6" t="s">
        <v>29</v>
      </c>
      <c r="C20" s="5" t="s">
        <v>30</v>
      </c>
      <c r="D20" s="7">
        <v>4016625.98</v>
      </c>
      <c r="E20" s="9">
        <v>0</v>
      </c>
      <c r="F20" s="9">
        <f>D20-E20</f>
        <v>4016625.98</v>
      </c>
      <c r="G20" s="7">
        <v>40100</v>
      </c>
      <c r="H20" s="11" t="s">
        <v>12</v>
      </c>
    </row>
    <row r="21" customFormat="1" ht="23" customHeight="1" spans="1:8">
      <c r="A21" s="5">
        <v>16</v>
      </c>
      <c r="B21" s="6" t="s">
        <v>29</v>
      </c>
      <c r="C21" s="5" t="s">
        <v>31</v>
      </c>
      <c r="D21" s="7">
        <v>5471133.51</v>
      </c>
      <c r="E21" s="9">
        <v>2680000</v>
      </c>
      <c r="F21" s="9">
        <f>D21-E21</f>
        <v>2791133.51</v>
      </c>
      <c r="G21" s="7">
        <v>27900</v>
      </c>
      <c r="H21" s="11" t="s">
        <v>12</v>
      </c>
    </row>
    <row r="22" customFormat="1" ht="23" customHeight="1" spans="1:8">
      <c r="A22" s="5">
        <v>17</v>
      </c>
      <c r="B22" s="6" t="s">
        <v>29</v>
      </c>
      <c r="C22" s="5" t="s">
        <v>32</v>
      </c>
      <c r="D22" s="7">
        <v>4340000</v>
      </c>
      <c r="E22" s="9">
        <v>1840168</v>
      </c>
      <c r="F22" s="9">
        <f>D22-E22</f>
        <v>2499832</v>
      </c>
      <c r="G22" s="7">
        <v>24900</v>
      </c>
      <c r="H22" s="11" t="s">
        <v>12</v>
      </c>
    </row>
    <row r="23" customFormat="1" ht="23" customHeight="1" spans="1:8">
      <c r="A23" s="5">
        <v>18</v>
      </c>
      <c r="B23" s="6" t="s">
        <v>29</v>
      </c>
      <c r="C23" s="5" t="s">
        <v>33</v>
      </c>
      <c r="D23" s="7">
        <v>4697200</v>
      </c>
      <c r="E23" s="9">
        <v>3209300</v>
      </c>
      <c r="F23" s="9">
        <f>D23-E23</f>
        <v>1487900</v>
      </c>
      <c r="G23" s="7">
        <v>14800</v>
      </c>
      <c r="H23" s="11" t="s">
        <v>12</v>
      </c>
    </row>
    <row r="24" customFormat="1" ht="23" customHeight="1" spans="1:8">
      <c r="A24" s="5"/>
      <c r="B24" s="13"/>
      <c r="C24" s="13" t="s">
        <v>34</v>
      </c>
      <c r="D24" s="7">
        <f>SUM(D20:D23)</f>
        <v>18524959.49</v>
      </c>
      <c r="E24" s="7">
        <f>SUM(E20:E23)</f>
        <v>7729468</v>
      </c>
      <c r="F24" s="7">
        <f>SUM(F20:F23)</f>
        <v>10795491.49</v>
      </c>
      <c r="G24" s="7">
        <f>SUM(G20:G23)</f>
        <v>107700</v>
      </c>
      <c r="H24" s="5"/>
    </row>
    <row r="25" customFormat="1" ht="23" customHeight="1" spans="1:8">
      <c r="A25" s="5">
        <v>19</v>
      </c>
      <c r="B25" s="14" t="s">
        <v>35</v>
      </c>
      <c r="C25" s="5" t="s">
        <v>36</v>
      </c>
      <c r="D25" s="7">
        <v>47215762.07</v>
      </c>
      <c r="E25" s="7">
        <v>30134671</v>
      </c>
      <c r="F25" s="9">
        <f>D25-E25</f>
        <v>17081091.07</v>
      </c>
      <c r="G25" s="7">
        <v>170800</v>
      </c>
      <c r="H25" s="11" t="s">
        <v>12</v>
      </c>
    </row>
    <row r="26" customFormat="1" ht="23" customHeight="1" spans="1:8">
      <c r="A26" s="5"/>
      <c r="B26" s="15"/>
      <c r="C26" s="15" t="s">
        <v>37</v>
      </c>
      <c r="D26" s="7">
        <f>D25</f>
        <v>47215762.07</v>
      </c>
      <c r="E26" s="7">
        <f>E25</f>
        <v>30134671</v>
      </c>
      <c r="F26" s="7">
        <f>F25</f>
        <v>17081091.07</v>
      </c>
      <c r="G26" s="7">
        <f>G25</f>
        <v>170800</v>
      </c>
      <c r="H26" s="5"/>
    </row>
    <row r="27" customFormat="1" ht="23" customHeight="1" spans="1:8">
      <c r="A27" s="5"/>
      <c r="B27" s="6"/>
      <c r="C27" s="4" t="s">
        <v>38</v>
      </c>
      <c r="D27" s="7">
        <f>D9+D19+D24+D26</f>
        <v>2507879683.17</v>
      </c>
      <c r="E27" s="7">
        <f>E9+E19+E24+E26</f>
        <v>547269016</v>
      </c>
      <c r="F27" s="7">
        <f>F9+F19+F24+F26</f>
        <v>1960610667.17</v>
      </c>
      <c r="G27" s="7">
        <f>G9+G19+G24+G26</f>
        <v>3558200</v>
      </c>
      <c r="H27" s="5"/>
    </row>
    <row r="28" ht="14.25" spans="5:7">
      <c r="E28" s="16"/>
      <c r="F28" s="17"/>
      <c r="G28" s="16"/>
    </row>
  </sheetData>
  <mergeCells count="2">
    <mergeCell ref="A1:H1"/>
    <mergeCell ref="A2:G2"/>
  </mergeCells>
  <printOptions horizontalCentered="1"/>
  <pageMargins left="0.15625" right="0.15625" top="0.786805555555556" bottom="0.313888888888889" header="0.511805555555556" footer="0.196527777777778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增量补助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2021-09-15T07:02:26Z</dcterms:created>
  <dcterms:modified xsi:type="dcterms:W3CDTF">2021-09-15T07:02:38Z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</Properties>
</file>